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62485BC5-21DF-41D3-B121-855DC23E093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II kvartal" sheetId="31" r:id="rId1"/>
  </sheets>
  <definedNames>
    <definedName name="_xlnm._FilterDatabase" localSheetId="0" hidden="1">'III kvartal'!$A$1:$I$109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1" l="1"/>
  <c r="F4" i="3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2" i="31"/>
</calcChain>
</file>

<file path=xl/sharedStrings.xml><?xml version="1.0" encoding="utf-8"?>
<sst xmlns="http://schemas.openxmlformats.org/spreadsheetml/2006/main" count="440" uniqueCount="136">
  <si>
    <t>CBC Timepac with defoamer (cyanidefree)</t>
  </si>
  <si>
    <t>Perox Sheath</t>
  </si>
  <si>
    <t>Sheath Rinse</t>
  </si>
  <si>
    <t>EZ Wash</t>
  </si>
  <si>
    <t>TESTPoint Abnormal 1 (3:1)</t>
  </si>
  <si>
    <t>TESTPoint Normal (3:1)</t>
  </si>
  <si>
    <t>TESTPoint Abnormal 2 (3:1)</t>
  </si>
  <si>
    <t>Dade Ci-Trol 2</t>
  </si>
  <si>
    <t>PT-Multi Calibrator (6 Levels)</t>
  </si>
  <si>
    <t>INNOVANCE® D-Dimer (3x4 ml)</t>
  </si>
  <si>
    <t>INNOVANCE D-Dimer Sample  Diluent</t>
  </si>
  <si>
    <t>INNOVANCE® D-Dimer Controls</t>
  </si>
  <si>
    <t>Pathromtin SL</t>
  </si>
  <si>
    <t>BC validation kit</t>
  </si>
  <si>
    <t>Fibrinogen Calibrator Kit</t>
  </si>
  <si>
    <t>Calcium Chloride Solution 0.025 mol/l</t>
  </si>
  <si>
    <t>Control Plasma N</t>
  </si>
  <si>
    <t>Thromborel S</t>
  </si>
  <si>
    <t>Control Plasma P</t>
  </si>
  <si>
    <t>BCS System Cuvette rotors</t>
  </si>
  <si>
    <t>Behring Coagulations Cups</t>
  </si>
  <si>
    <t>Washing solution for Coagulation Analyzer</t>
  </si>
  <si>
    <t>Multifibren U</t>
  </si>
  <si>
    <t xml:space="preserve">TROPONIN T HS STAT </t>
  </si>
  <si>
    <t xml:space="preserve">TROPONIN T HS STAT CALSET </t>
  </si>
  <si>
    <t>β-CROSSLAPS CALSET</t>
  </si>
  <si>
    <t>N-MID OSTEOCALCIN CALSET</t>
  </si>
  <si>
    <t>VITAMIN D TOTAL II</t>
  </si>
  <si>
    <t>PROCALCITONIN</t>
  </si>
  <si>
    <t xml:space="preserve">PRECICONTROL TROPONIN </t>
  </si>
  <si>
    <t>PRECICONTROL UNIVERSAL</t>
  </si>
  <si>
    <t>PRECICONTROL VARIA</t>
  </si>
  <si>
    <t>PRECICONTROL VITAMIN D TOTAL II</t>
  </si>
  <si>
    <t>CLEANCELL E2010/E411</t>
  </si>
  <si>
    <t>PROCELL E2010/E411</t>
  </si>
  <si>
    <t>SYS WASH</t>
  </si>
  <si>
    <t xml:space="preserve">ASSAY TIPS E2010/E411        </t>
  </si>
  <si>
    <t xml:space="preserve">ASSAY CUPS E2010/E411        </t>
  </si>
  <si>
    <t>EQAS CHEM MONTHLY 12X5ML 20 parametara</t>
  </si>
  <si>
    <t xml:space="preserve">Kvalitativno određivanje antigena i antitela za HIV </t>
  </si>
  <si>
    <t xml:space="preserve">Kvalitativno određivanje HBs antigena </t>
  </si>
  <si>
    <t xml:space="preserve">Kvalitativno određivanje anti HCV antitela </t>
  </si>
  <si>
    <t>Urea</t>
  </si>
  <si>
    <t>Kreatinin</t>
  </si>
  <si>
    <t>Glukoza</t>
  </si>
  <si>
    <t>Ukupni proteini</t>
  </si>
  <si>
    <t>CRP</t>
  </si>
  <si>
    <t>Ca RINSE SOLUTION</t>
  </si>
  <si>
    <t xml:space="preserve">Solution pack Na/K/Ca/pH </t>
  </si>
  <si>
    <t>ALT</t>
  </si>
  <si>
    <t>ALBUMIN</t>
  </si>
  <si>
    <t>Alkalna fosfataza (IFCC)</t>
  </si>
  <si>
    <t>AST</t>
  </si>
  <si>
    <t>Urine Chemistry Control</t>
  </si>
  <si>
    <t>control serum 1</t>
  </si>
  <si>
    <t>control serum 2</t>
  </si>
  <si>
    <t>ise buffer</t>
  </si>
  <si>
    <t>ise mid standard</t>
  </si>
  <si>
    <t>ise reference solution</t>
  </si>
  <si>
    <t>ITA control serum 1</t>
  </si>
  <si>
    <t>ITA control serum 2</t>
  </si>
  <si>
    <t xml:space="preserve">Kalcijum ARSENAZO </t>
  </si>
  <si>
    <t>Laktat dehidrogenaza</t>
  </si>
  <si>
    <t>Neorganski fosfor</t>
  </si>
  <si>
    <t>system serum calibrator</t>
  </si>
  <si>
    <t>C reaktivni protein</t>
  </si>
  <si>
    <t>Reagensi za biohemijski analizator AU 480  (Beckman Coulter)</t>
  </si>
  <si>
    <t xml:space="preserve"> Urin kalibrator</t>
  </si>
  <si>
    <t>ALP (IFCC)</t>
  </si>
  <si>
    <t>Reagensi i potrosni materijal za Uriscan PRO II</t>
  </si>
  <si>
    <t xml:space="preserve">Trake Uriscan Pro gen 10 par </t>
  </si>
  <si>
    <t xml:space="preserve">Trake Uriscan Pro glu-ket </t>
  </si>
  <si>
    <t>Reagensi i potrošni materijal za aparat ADVIA 120, ADVIA 2120, ADVIA 2120i</t>
  </si>
  <si>
    <t>Reagensi i potrošni materijal za imunohemijske analizatore cobas (cobas e411, cobas 6000 e, cobas 6000 ce, cobas p612, cobas 8000 e801)</t>
  </si>
  <si>
    <t>Kontrolni materijal, proizvođač BioRad</t>
  </si>
  <si>
    <t>Laboratorijski testovi i reagensi za aparat EVOLIS/EVOLIS Twin</t>
  </si>
  <si>
    <t>Reagensi za biohemijski analizator  Ilyte  (Instrumentation Laboratory)</t>
  </si>
  <si>
    <t>Reagensi za biohemijski analizator 640 AU  (Beckman Coulter)</t>
  </si>
  <si>
    <t xml:space="preserve"> Diff Timepac with Perox Sheath</t>
  </si>
  <si>
    <t>Reagensi i potrošni materijal za aparate: BCS XP, CA 620, CA 660, CA 1500, CS 2100i, CS 2000i, CS 2500, CS 5100, BFTII, PFA 100, Innovance PFA-200, Xprecia Stride</t>
  </si>
  <si>
    <t>Vankomicin reagens</t>
  </si>
  <si>
    <t xml:space="preserve">Vankomicin kalibrator 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</si>
  <si>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</si>
  <si>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</si>
  <si>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</si>
  <si>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</si>
  <si>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</si>
  <si>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</si>
  <si>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</si>
  <si>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Primax d.o.o</t>
  </si>
  <si>
    <t>Adoc d.o.o</t>
  </si>
  <si>
    <t>Interlab Exim I Eurodijagnostika</t>
  </si>
  <si>
    <t>Makler d.o.o</t>
  </si>
  <si>
    <t>Interlab Exim i Eurodijagnostika</t>
  </si>
  <si>
    <t>IOHBB</t>
  </si>
  <si>
    <t>Reagensi i potrošni materijal za aparat SISMEX XN-L(350,450,550), XN (1000,2000)</t>
  </si>
  <si>
    <t>Cell pack DCL 20l</t>
  </si>
  <si>
    <t>Lysercell WDF 5l</t>
  </si>
  <si>
    <t>Sulfolyser 3x500ml</t>
  </si>
  <si>
    <t>Cellclean 50 ml</t>
  </si>
  <si>
    <t>XN Chek L1</t>
  </si>
  <si>
    <t>XN Chek L2</t>
  </si>
  <si>
    <t>Dade Owren's Veronal-Buffer</t>
  </si>
  <si>
    <t>INNOVANCE® D-Dimer (6x4 ml)</t>
  </si>
  <si>
    <t>Innovance Heparin</t>
  </si>
  <si>
    <t>Innovance Heparin Calibrator</t>
  </si>
  <si>
    <t>Innovance Heparin LMW Control Tip 1</t>
  </si>
  <si>
    <t>Innovance Heparin LMW Control Tip 2</t>
  </si>
  <si>
    <t>Kaolin Suspension</t>
  </si>
  <si>
    <t>Cleaner SCS</t>
  </si>
  <si>
    <t>BFT II Dispo System</t>
  </si>
  <si>
    <t>FT4 III</t>
  </si>
  <si>
    <t>FT4 III CALSET</t>
  </si>
  <si>
    <t>TSH</t>
  </si>
  <si>
    <t>TSH CALSET</t>
  </si>
  <si>
    <t>IL-6</t>
  </si>
  <si>
    <t xml:space="preserve">CLEAN LINER E2010/E411      </t>
  </si>
  <si>
    <t xml:space="preserve">SAMPLE CUPS </t>
  </si>
  <si>
    <t>Reagensi i potrošni materijal za aparat SIMENS RAPID POINT 500</t>
  </si>
  <si>
    <t>Ketridž 250 analiza</t>
  </si>
  <si>
    <t>Wash/Waste ketridž</t>
  </si>
  <si>
    <t>Reagensi i potrošni materijal za gasni analizator model GEM Premier 3000, proizvođač Instrumentation Laboratory</t>
  </si>
  <si>
    <t>GEM cartridge (150 analiza)</t>
  </si>
  <si>
    <t>Laboratorijski testovi i reagensi za aparat  Vitek 2 i VITEK 2 Compact</t>
  </si>
  <si>
    <t xml:space="preserve">VITEK 2  cards </t>
  </si>
  <si>
    <t>Qulity control kit</t>
  </si>
  <si>
    <t>CK-MB kalibrator</t>
  </si>
  <si>
    <t>CK MB test</t>
  </si>
  <si>
    <t>Cleaning solution</t>
  </si>
  <si>
    <t>ise select check</t>
  </si>
  <si>
    <t xml:space="preserve">Kreatinin kinaza (CK-NAK) </t>
  </si>
  <si>
    <t>sample cup</t>
  </si>
  <si>
    <t>Totalni bilirubin</t>
  </si>
  <si>
    <t>Feritin</t>
  </si>
  <si>
    <t>Yunicom d.o.o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</si>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</sst>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6D5F3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3" applyNumberFormat="0" applyAlignment="0" applyProtection="0"/>
    <xf numFmtId="0" fontId="24" fillId="8" borderId="13" applyNumberFormat="0" applyAlignment="0" applyProtection="0"/>
    <xf numFmtId="0" fontId="7" fillId="24" borderId="14" applyNumberFormat="0" applyFont="0" applyAlignment="0" applyProtection="0"/>
    <xf numFmtId="0" fontId="27" fillId="21" borderId="15" applyNumberFormat="0" applyAlignment="0" applyProtection="0"/>
    <xf numFmtId="0" fontId="28" fillId="0" borderId="16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8" applyNumberFormat="0" applyAlignment="0" applyProtection="0"/>
    <xf numFmtId="0" fontId="28" fillId="0" borderId="19" applyNumberFormat="0" applyFill="0" applyAlignment="0" applyProtection="0"/>
    <xf numFmtId="0" fontId="27" fillId="21" borderId="20" applyNumberFormat="0" applyAlignment="0" applyProtection="0"/>
    <xf numFmtId="0" fontId="28" fillId="0" borderId="21" applyNumberFormat="0" applyFill="0" applyAlignment="0" applyProtection="0"/>
    <xf numFmtId="0" fontId="24" fillId="8" borderId="24" applyNumberFormat="0" applyAlignment="0" applyProtection="0"/>
    <xf numFmtId="0" fontId="17" fillId="21" borderId="24" applyNumberFormat="0" applyAlignment="0" applyProtection="0"/>
    <xf numFmtId="0" fontId="27" fillId="21" borderId="22" applyNumberFormat="0" applyAlignment="0" applyProtection="0"/>
    <xf numFmtId="0" fontId="28" fillId="0" borderId="23" applyNumberFormat="0" applyFill="0" applyAlignment="0" applyProtection="0"/>
    <xf numFmtId="0" fontId="7" fillId="24" borderId="25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25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  <protection locked="0"/>
    </xf>
    <xf numFmtId="4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" fontId="6" fillId="0" borderId="11" xfId="58" applyNumberFormat="1" applyFont="1" applyBorder="1" applyAlignment="1">
      <alignment horizontal="center" vertical="center"/>
    </xf>
    <xf numFmtId="4" fontId="6" fillId="0" borderId="17" xfId="0" applyNumberFormat="1" applyFont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>
      <alignment horizontal="center" vertical="center" wrapText="1"/>
    </xf>
    <xf numFmtId="0" fontId="33" fillId="26" borderId="1" xfId="63" applyFont="1" applyFill="1" applyBorder="1" applyAlignment="1">
      <alignment horizontal="center" vertical="center" wrapText="1"/>
    </xf>
    <xf numFmtId="0" fontId="33" fillId="26" borderId="27" xfId="63" applyFont="1" applyFill="1" applyBorder="1" applyAlignment="1">
      <alignment horizontal="center" vertical="center" wrapText="1"/>
    </xf>
    <xf numFmtId="4" fontId="33" fillId="26" borderId="1" xfId="63" applyNumberFormat="1" applyFont="1" applyFill="1" applyBorder="1" applyAlignment="1">
      <alignment horizontal="center" vertical="center" wrapText="1"/>
    </xf>
    <xf numFmtId="0" fontId="33" fillId="26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33" fillId="25" borderId="1" xfId="63" applyNumberFormat="1" applyFont="1" applyFill="1" applyBorder="1" applyAlignment="1">
      <alignment horizontal="center" vertical="center" wrapText="1"/>
    </xf>
    <xf numFmtId="1" fontId="6" fillId="25" borderId="11" xfId="0" applyNumberFormat="1" applyFont="1" applyFill="1" applyBorder="1" applyAlignment="1">
      <alignment horizontal="center" vertical="center" wrapText="1"/>
    </xf>
    <xf numFmtId="1" fontId="6" fillId="25" borderId="1" xfId="0" applyNumberFormat="1" applyFont="1" applyFill="1" applyBorder="1" applyAlignment="1">
      <alignment horizontal="center" vertical="center" wrapText="1"/>
    </xf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E6D5F3"/>
      <color rgb="FFCC99FF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8ADC-88AB-4458-80D7-A7A9478C7599}">
  <dimension ref="A1:I109"/>
  <sheetViews>
    <sheetView tabSelected="1" topLeftCell="B100" workbookViewId="0">
      <selection activeCell="M4" sqref="M4"/>
    </sheetView>
  </sheetViews>
  <sheetFormatPr defaultRowHeight="15"/>
  <cols>
    <col min="1" max="1" width="20.42578125" customWidth="1"/>
    <col min="2" max="2" width="9" customWidth="1"/>
    <col min="3" max="3" width="29.5703125" customWidth="1"/>
    <col min="4" max="4" width="10.5703125" bestFit="1" customWidth="1"/>
    <col min="5" max="7" width="21.42578125" customWidth="1"/>
    <col min="8" max="8" width="15" customWidth="1"/>
    <col min="9" max="9" width="13.140625" style="21" customWidth="1"/>
  </cols>
  <sheetData>
    <row r="1" spans="1:9" ht="45">
      <c r="A1" s="20" t="s">
        <v>83</v>
      </c>
      <c r="B1" s="17" t="s">
        <v>84</v>
      </c>
      <c r="C1" s="17" t="s">
        <v>85</v>
      </c>
      <c r="D1" s="18" t="s">
        <v>86</v>
      </c>
      <c r="E1" s="18" t="s">
        <v>82</v>
      </c>
      <c r="F1" s="18"/>
      <c r="G1" s="19" t="s">
        <v>87</v>
      </c>
      <c r="H1" s="17" t="s">
        <v>88</v>
      </c>
      <c r="I1" s="22" t="s">
        <v>135</v>
      </c>
    </row>
    <row r="2" spans="1:9" ht="38.25">
      <c r="A2" s="9" t="s">
        <v>94</v>
      </c>
      <c r="B2" s="4">
        <v>10</v>
      </c>
      <c r="C2" s="1" t="s">
        <v>95</v>
      </c>
      <c r="D2" s="2">
        <v>1</v>
      </c>
      <c r="E2" s="8" t="s">
        <v>96</v>
      </c>
      <c r="F2" s="16" t="str">
        <f>B2&amp;D2&amp;E2</f>
        <v>101Cell pack DCL 20l</v>
      </c>
      <c r="G2" s="6">
        <v>18013</v>
      </c>
      <c r="H2" s="5" t="s">
        <v>134</v>
      </c>
      <c r="I2" s="23">
        <v>0</v>
      </c>
    </row>
    <row r="3" spans="1:9" ht="38.25">
      <c r="A3" s="9" t="s">
        <v>94</v>
      </c>
      <c r="B3" s="4">
        <v>10</v>
      </c>
      <c r="C3" s="1" t="s">
        <v>95</v>
      </c>
      <c r="D3" s="2">
        <v>4</v>
      </c>
      <c r="E3" s="8" t="s">
        <v>97</v>
      </c>
      <c r="F3" s="16" t="str">
        <f t="shared" ref="F3:F66" si="0">B3&amp;D3&amp;E3</f>
        <v>104Lysercell WDF 5l</v>
      </c>
      <c r="G3" s="6">
        <v>92980</v>
      </c>
      <c r="H3" s="5" t="s">
        <v>134</v>
      </c>
      <c r="I3" s="23">
        <v>0</v>
      </c>
    </row>
    <row r="4" spans="1:9" ht="38.25">
      <c r="A4" s="9" t="s">
        <v>94</v>
      </c>
      <c r="B4" s="4">
        <v>10</v>
      </c>
      <c r="C4" s="1" t="s">
        <v>95</v>
      </c>
      <c r="D4" s="2">
        <v>8</v>
      </c>
      <c r="E4" s="8" t="s">
        <v>98</v>
      </c>
      <c r="F4" s="16" t="str">
        <f t="shared" si="0"/>
        <v>108Sulfolyser 3x500ml</v>
      </c>
      <c r="G4" s="6">
        <v>53296</v>
      </c>
      <c r="H4" s="5" t="s">
        <v>134</v>
      </c>
      <c r="I4" s="23">
        <v>0</v>
      </c>
    </row>
    <row r="5" spans="1:9" ht="38.25">
      <c r="A5" s="9" t="s">
        <v>94</v>
      </c>
      <c r="B5" s="4">
        <v>10</v>
      </c>
      <c r="C5" s="1" t="s">
        <v>95</v>
      </c>
      <c r="D5" s="2">
        <v>9</v>
      </c>
      <c r="E5" s="8" t="s">
        <v>99</v>
      </c>
      <c r="F5" s="16" t="str">
        <f t="shared" si="0"/>
        <v>109Cellclean 50 ml</v>
      </c>
      <c r="G5" s="6">
        <v>35096</v>
      </c>
      <c r="H5" s="5" t="s">
        <v>134</v>
      </c>
      <c r="I5" s="23">
        <v>0</v>
      </c>
    </row>
    <row r="6" spans="1:9" ht="38.25">
      <c r="A6" s="9" t="s">
        <v>94</v>
      </c>
      <c r="B6" s="4">
        <v>10</v>
      </c>
      <c r="C6" s="1" t="s">
        <v>95</v>
      </c>
      <c r="D6" s="2">
        <v>10</v>
      </c>
      <c r="E6" s="8" t="s">
        <v>100</v>
      </c>
      <c r="F6" s="16" t="str">
        <f t="shared" si="0"/>
        <v>1010XN Chek L1</v>
      </c>
      <c r="G6" s="6">
        <v>18426</v>
      </c>
      <c r="H6" s="5" t="s">
        <v>134</v>
      </c>
      <c r="I6" s="23">
        <v>0</v>
      </c>
    </row>
    <row r="7" spans="1:9" ht="38.25">
      <c r="A7" s="9" t="s">
        <v>94</v>
      </c>
      <c r="B7" s="4">
        <v>10</v>
      </c>
      <c r="C7" s="1" t="s">
        <v>95</v>
      </c>
      <c r="D7" s="2">
        <v>11</v>
      </c>
      <c r="E7" s="8" t="s">
        <v>101</v>
      </c>
      <c r="F7" s="16" t="str">
        <f t="shared" si="0"/>
        <v>1011XN Chek L2</v>
      </c>
      <c r="G7" s="6">
        <v>18426</v>
      </c>
      <c r="H7" s="5" t="s">
        <v>134</v>
      </c>
      <c r="I7" s="23">
        <v>1.3333333333333333</v>
      </c>
    </row>
    <row r="8" spans="1:9" ht="38.25">
      <c r="A8" s="9" t="s">
        <v>94</v>
      </c>
      <c r="B8" s="4">
        <v>24</v>
      </c>
      <c r="C8" s="1" t="s">
        <v>72</v>
      </c>
      <c r="D8" s="2">
        <v>1</v>
      </c>
      <c r="E8" s="8" t="s">
        <v>0</v>
      </c>
      <c r="F8" s="16" t="str">
        <f t="shared" si="0"/>
        <v>241CBC Timepac with defoamer (cyanidefree)</v>
      </c>
      <c r="G8" s="6">
        <v>108225</v>
      </c>
      <c r="H8" s="7" t="s">
        <v>91</v>
      </c>
      <c r="I8" s="23">
        <v>0</v>
      </c>
    </row>
    <row r="9" spans="1:9" ht="38.25">
      <c r="A9" s="9" t="s">
        <v>94</v>
      </c>
      <c r="B9" s="4">
        <v>24</v>
      </c>
      <c r="C9" s="1" t="s">
        <v>72</v>
      </c>
      <c r="D9" s="2">
        <v>2</v>
      </c>
      <c r="E9" s="8" t="s">
        <v>78</v>
      </c>
      <c r="F9" s="16" t="str">
        <f t="shared" si="0"/>
        <v>242 Diff Timepac with Perox Sheath</v>
      </c>
      <c r="G9" s="6">
        <v>86102</v>
      </c>
      <c r="H9" s="7" t="s">
        <v>91</v>
      </c>
      <c r="I9" s="23">
        <v>0</v>
      </c>
    </row>
    <row r="10" spans="1:9" ht="38.25">
      <c r="A10" s="9" t="s">
        <v>94</v>
      </c>
      <c r="B10" s="4">
        <v>24</v>
      </c>
      <c r="C10" s="1" t="s">
        <v>72</v>
      </c>
      <c r="D10" s="2">
        <v>3</v>
      </c>
      <c r="E10" s="8" t="s">
        <v>1</v>
      </c>
      <c r="F10" s="16" t="str">
        <f t="shared" si="0"/>
        <v>243Perox Sheath</v>
      </c>
      <c r="G10" s="6">
        <v>39498</v>
      </c>
      <c r="H10" s="7" t="s">
        <v>91</v>
      </c>
      <c r="I10" s="23">
        <v>0.83333333333333326</v>
      </c>
    </row>
    <row r="11" spans="1:9" ht="38.25">
      <c r="A11" s="9" t="s">
        <v>94</v>
      </c>
      <c r="B11" s="4">
        <v>24</v>
      </c>
      <c r="C11" s="1" t="s">
        <v>72</v>
      </c>
      <c r="D11" s="2">
        <v>4</v>
      </c>
      <c r="E11" s="8" t="s">
        <v>2</v>
      </c>
      <c r="F11" s="16" t="str">
        <f t="shared" si="0"/>
        <v>244Sheath Rinse</v>
      </c>
      <c r="G11" s="6">
        <v>15426</v>
      </c>
      <c r="H11" s="7" t="s">
        <v>91</v>
      </c>
      <c r="I11" s="23">
        <v>3</v>
      </c>
    </row>
    <row r="12" spans="1:9" ht="38.25">
      <c r="A12" s="9" t="s">
        <v>94</v>
      </c>
      <c r="B12" s="4">
        <v>24</v>
      </c>
      <c r="C12" s="1" t="s">
        <v>72</v>
      </c>
      <c r="D12" s="2">
        <v>7</v>
      </c>
      <c r="E12" s="8" t="s">
        <v>3</v>
      </c>
      <c r="F12" s="16" t="str">
        <f t="shared" si="0"/>
        <v>247EZ Wash</v>
      </c>
      <c r="G12" s="6">
        <v>72403</v>
      </c>
      <c r="H12" s="7" t="s">
        <v>91</v>
      </c>
      <c r="I12" s="23">
        <v>0</v>
      </c>
    </row>
    <row r="13" spans="1:9" ht="38.25">
      <c r="A13" s="9" t="s">
        <v>94</v>
      </c>
      <c r="B13" s="4">
        <v>24</v>
      </c>
      <c r="C13" s="1" t="s">
        <v>72</v>
      </c>
      <c r="D13" s="2">
        <v>12</v>
      </c>
      <c r="E13" s="8" t="s">
        <v>4</v>
      </c>
      <c r="F13" s="16" t="str">
        <f t="shared" si="0"/>
        <v>2412TESTPoint Abnormal 1 (3:1)</v>
      </c>
      <c r="G13" s="6">
        <v>22305</v>
      </c>
      <c r="H13" s="7" t="s">
        <v>91</v>
      </c>
      <c r="I13" s="23">
        <v>1.0833333333333333</v>
      </c>
    </row>
    <row r="14" spans="1:9" ht="38.25">
      <c r="A14" s="9" t="s">
        <v>94</v>
      </c>
      <c r="B14" s="4">
        <v>24</v>
      </c>
      <c r="C14" s="1" t="s">
        <v>72</v>
      </c>
      <c r="D14" s="2">
        <v>13</v>
      </c>
      <c r="E14" s="8" t="s">
        <v>5</v>
      </c>
      <c r="F14" s="16" t="str">
        <f t="shared" si="0"/>
        <v>2413TESTPoint Normal (3:1)</v>
      </c>
      <c r="G14" s="6">
        <v>22305</v>
      </c>
      <c r="H14" s="7" t="s">
        <v>91</v>
      </c>
      <c r="I14" s="23">
        <v>0.83333333333333326</v>
      </c>
    </row>
    <row r="15" spans="1:9" ht="38.25">
      <c r="A15" s="9" t="s">
        <v>94</v>
      </c>
      <c r="B15" s="4">
        <v>24</v>
      </c>
      <c r="C15" s="1" t="s">
        <v>72</v>
      </c>
      <c r="D15" s="2">
        <v>14</v>
      </c>
      <c r="E15" s="8" t="s">
        <v>6</v>
      </c>
      <c r="F15" s="16" t="str">
        <f t="shared" si="0"/>
        <v>2414TESTPoint Abnormal 2 (3:1)</v>
      </c>
      <c r="G15" s="6">
        <v>22305</v>
      </c>
      <c r="H15" s="7" t="s">
        <v>91</v>
      </c>
      <c r="I15" s="23">
        <v>1.0833333333333333</v>
      </c>
    </row>
    <row r="16" spans="1:9" ht="76.5">
      <c r="A16" s="9" t="s">
        <v>94</v>
      </c>
      <c r="B16" s="4">
        <v>33</v>
      </c>
      <c r="C16" s="1" t="s">
        <v>79</v>
      </c>
      <c r="D16" s="2">
        <v>2</v>
      </c>
      <c r="E16" s="8" t="s">
        <v>7</v>
      </c>
      <c r="F16" s="16" t="str">
        <f t="shared" si="0"/>
        <v>332Dade Ci-Trol 2</v>
      </c>
      <c r="G16" s="6">
        <v>16477.2</v>
      </c>
      <c r="H16" s="7" t="s">
        <v>93</v>
      </c>
      <c r="I16" s="23">
        <v>1.6666666666666665</v>
      </c>
    </row>
    <row r="17" spans="1:9" ht="76.5">
      <c r="A17" s="9" t="s">
        <v>94</v>
      </c>
      <c r="B17" s="4">
        <v>33</v>
      </c>
      <c r="C17" s="1" t="s">
        <v>79</v>
      </c>
      <c r="D17" s="2">
        <v>32</v>
      </c>
      <c r="E17" s="8" t="s">
        <v>102</v>
      </c>
      <c r="F17" s="16" t="str">
        <f t="shared" si="0"/>
        <v>3332Dade Owren's Veronal-Buffer</v>
      </c>
      <c r="G17" s="6">
        <v>5973.6</v>
      </c>
      <c r="H17" s="7" t="s">
        <v>93</v>
      </c>
      <c r="I17" s="23">
        <v>0</v>
      </c>
    </row>
    <row r="18" spans="1:9" ht="76.5">
      <c r="A18" s="9" t="s">
        <v>94</v>
      </c>
      <c r="B18" s="4">
        <v>33</v>
      </c>
      <c r="C18" s="1" t="s">
        <v>79</v>
      </c>
      <c r="D18" s="2">
        <v>41</v>
      </c>
      <c r="E18" s="8" t="s">
        <v>8</v>
      </c>
      <c r="F18" s="16" t="str">
        <f t="shared" si="0"/>
        <v>3341PT-Multi Calibrator (6 Levels)</v>
      </c>
      <c r="G18" s="6">
        <v>19083.599999999999</v>
      </c>
      <c r="H18" s="7" t="s">
        <v>93</v>
      </c>
      <c r="I18" s="23">
        <v>0</v>
      </c>
    </row>
    <row r="19" spans="1:9" ht="76.5">
      <c r="A19" s="9" t="s">
        <v>94</v>
      </c>
      <c r="B19" s="4">
        <v>33</v>
      </c>
      <c r="C19" s="1" t="s">
        <v>79</v>
      </c>
      <c r="D19" s="2">
        <v>43</v>
      </c>
      <c r="E19" s="8" t="s">
        <v>9</v>
      </c>
      <c r="F19" s="16" t="str">
        <f t="shared" si="0"/>
        <v>3343INNOVANCE® D-Dimer (3x4 ml)</v>
      </c>
      <c r="G19" s="6">
        <v>99523.199999999997</v>
      </c>
      <c r="H19" s="7" t="s">
        <v>93</v>
      </c>
      <c r="I19" s="23">
        <v>0</v>
      </c>
    </row>
    <row r="20" spans="1:9" ht="76.5">
      <c r="A20" s="9" t="s">
        <v>94</v>
      </c>
      <c r="B20" s="4">
        <v>33</v>
      </c>
      <c r="C20" s="1" t="s">
        <v>79</v>
      </c>
      <c r="D20" s="2">
        <v>44</v>
      </c>
      <c r="E20" s="8" t="s">
        <v>103</v>
      </c>
      <c r="F20" s="16" t="str">
        <f t="shared" si="0"/>
        <v>3344INNOVANCE® D-Dimer (6x4 ml)</v>
      </c>
      <c r="G20" s="6">
        <v>185834.82</v>
      </c>
      <c r="H20" s="7" t="s">
        <v>93</v>
      </c>
      <c r="I20" s="23">
        <v>0</v>
      </c>
    </row>
    <row r="21" spans="1:9" ht="76.5">
      <c r="A21" s="9" t="s">
        <v>94</v>
      </c>
      <c r="B21" s="4">
        <v>33</v>
      </c>
      <c r="C21" s="1" t="s">
        <v>79</v>
      </c>
      <c r="D21" s="2">
        <v>45</v>
      </c>
      <c r="E21" s="8" t="s">
        <v>10</v>
      </c>
      <c r="F21" s="16" t="str">
        <f t="shared" si="0"/>
        <v>3345INNOVANCE D-Dimer Sample  Diluent</v>
      </c>
      <c r="G21" s="6">
        <v>7141.2</v>
      </c>
      <c r="H21" s="7" t="s">
        <v>93</v>
      </c>
      <c r="I21" s="23">
        <v>1.3333333333333333</v>
      </c>
    </row>
    <row r="22" spans="1:9" ht="76.5">
      <c r="A22" s="9" t="s">
        <v>94</v>
      </c>
      <c r="B22" s="4">
        <v>33</v>
      </c>
      <c r="C22" s="1" t="s">
        <v>79</v>
      </c>
      <c r="D22" s="2">
        <v>52</v>
      </c>
      <c r="E22" s="8" t="s">
        <v>11</v>
      </c>
      <c r="F22" s="16" t="str">
        <f t="shared" si="0"/>
        <v>3352INNOVANCE® D-Dimer Controls</v>
      </c>
      <c r="G22" s="6">
        <v>29983.200000000001</v>
      </c>
      <c r="H22" s="7" t="s">
        <v>93</v>
      </c>
      <c r="I22" s="23">
        <v>4</v>
      </c>
    </row>
    <row r="23" spans="1:9" ht="76.5">
      <c r="A23" s="9" t="s">
        <v>94</v>
      </c>
      <c r="B23" s="4">
        <v>33</v>
      </c>
      <c r="C23" s="1" t="s">
        <v>79</v>
      </c>
      <c r="D23" s="2">
        <v>60</v>
      </c>
      <c r="E23" s="8" t="s">
        <v>104</v>
      </c>
      <c r="F23" s="16" t="str">
        <f t="shared" si="0"/>
        <v>3360Innovance Heparin</v>
      </c>
      <c r="G23" s="6">
        <v>62617.5</v>
      </c>
      <c r="H23" s="7" t="s">
        <v>93</v>
      </c>
      <c r="I23" s="23">
        <v>0</v>
      </c>
    </row>
    <row r="24" spans="1:9" ht="76.5">
      <c r="A24" s="9" t="s">
        <v>94</v>
      </c>
      <c r="B24" s="4">
        <v>33</v>
      </c>
      <c r="C24" s="1" t="s">
        <v>79</v>
      </c>
      <c r="D24" s="2">
        <v>61</v>
      </c>
      <c r="E24" s="8" t="s">
        <v>105</v>
      </c>
      <c r="F24" s="16" t="str">
        <f t="shared" si="0"/>
        <v>3361Innovance Heparin Calibrator</v>
      </c>
      <c r="G24" s="6">
        <v>46815.12</v>
      </c>
      <c r="H24" s="7" t="s">
        <v>93</v>
      </c>
      <c r="I24" s="23">
        <v>0</v>
      </c>
    </row>
    <row r="25" spans="1:9" ht="76.5">
      <c r="A25" s="9" t="s">
        <v>94</v>
      </c>
      <c r="B25" s="4">
        <v>33</v>
      </c>
      <c r="C25" s="1" t="s">
        <v>79</v>
      </c>
      <c r="D25" s="2">
        <v>64</v>
      </c>
      <c r="E25" s="8" t="s">
        <v>106</v>
      </c>
      <c r="F25" s="16" t="str">
        <f t="shared" si="0"/>
        <v>3364Innovance Heparin LMW Control Tip 1</v>
      </c>
      <c r="G25" s="6">
        <v>33016.5</v>
      </c>
      <c r="H25" s="7" t="s">
        <v>93</v>
      </c>
      <c r="I25" s="23">
        <v>0</v>
      </c>
    </row>
    <row r="26" spans="1:9" ht="76.5">
      <c r="A26" s="9" t="s">
        <v>94</v>
      </c>
      <c r="B26" s="4">
        <v>33</v>
      </c>
      <c r="C26" s="1" t="s">
        <v>79</v>
      </c>
      <c r="D26" s="3">
        <v>65</v>
      </c>
      <c r="E26" s="8" t="s">
        <v>107</v>
      </c>
      <c r="F26" s="16" t="str">
        <f t="shared" si="0"/>
        <v>3365Innovance Heparin LMW Control Tip 2</v>
      </c>
      <c r="G26" s="6">
        <v>33016.5</v>
      </c>
      <c r="H26" s="7" t="s">
        <v>93</v>
      </c>
      <c r="I26" s="23">
        <v>0</v>
      </c>
    </row>
    <row r="27" spans="1:9" ht="76.5">
      <c r="A27" s="9" t="s">
        <v>94</v>
      </c>
      <c r="B27" s="4">
        <v>33</v>
      </c>
      <c r="C27" s="1" t="s">
        <v>79</v>
      </c>
      <c r="D27" s="3">
        <v>70</v>
      </c>
      <c r="E27" s="8" t="s">
        <v>108</v>
      </c>
      <c r="F27" s="16" t="str">
        <f t="shared" si="0"/>
        <v>3370Kaolin Suspension</v>
      </c>
      <c r="G27" s="6">
        <v>2329.1999999999998</v>
      </c>
      <c r="H27" s="7" t="s">
        <v>93</v>
      </c>
      <c r="I27" s="23">
        <v>0</v>
      </c>
    </row>
    <row r="28" spans="1:9" ht="76.5">
      <c r="A28" s="9" t="s">
        <v>94</v>
      </c>
      <c r="B28" s="4">
        <v>33</v>
      </c>
      <c r="C28" s="1" t="s">
        <v>79</v>
      </c>
      <c r="D28" s="3">
        <v>74</v>
      </c>
      <c r="E28" s="8" t="s">
        <v>12</v>
      </c>
      <c r="F28" s="16" t="str">
        <f t="shared" si="0"/>
        <v>3374Pathromtin SL</v>
      </c>
      <c r="G28" s="6">
        <v>47188.800000000003</v>
      </c>
      <c r="H28" s="7" t="s">
        <v>93</v>
      </c>
      <c r="I28" s="23">
        <v>0</v>
      </c>
    </row>
    <row r="29" spans="1:9" ht="76.5">
      <c r="A29" s="9" t="s">
        <v>94</v>
      </c>
      <c r="B29" s="4">
        <v>33</v>
      </c>
      <c r="C29" s="1" t="s">
        <v>79</v>
      </c>
      <c r="D29" s="3">
        <v>77</v>
      </c>
      <c r="E29" s="8" t="s">
        <v>13</v>
      </c>
      <c r="F29" s="16" t="str">
        <f t="shared" si="0"/>
        <v>3377BC validation kit</v>
      </c>
      <c r="G29" s="6">
        <v>12776.4</v>
      </c>
      <c r="H29" s="7" t="s">
        <v>93</v>
      </c>
      <c r="I29" s="23">
        <v>0</v>
      </c>
    </row>
    <row r="30" spans="1:9" ht="76.5">
      <c r="A30" s="9" t="s">
        <v>94</v>
      </c>
      <c r="B30" s="4">
        <v>33</v>
      </c>
      <c r="C30" s="1" t="s">
        <v>79</v>
      </c>
      <c r="D30" s="3">
        <v>78</v>
      </c>
      <c r="E30" s="8" t="s">
        <v>109</v>
      </c>
      <c r="F30" s="16" t="str">
        <f t="shared" si="0"/>
        <v>3378Cleaner SCS</v>
      </c>
      <c r="G30" s="6">
        <v>4473.6000000000004</v>
      </c>
      <c r="H30" s="7" t="s">
        <v>93</v>
      </c>
      <c r="I30" s="23">
        <v>0</v>
      </c>
    </row>
    <row r="31" spans="1:9" ht="76.5">
      <c r="A31" s="9" t="s">
        <v>94</v>
      </c>
      <c r="B31" s="4">
        <v>33</v>
      </c>
      <c r="C31" s="1" t="s">
        <v>79</v>
      </c>
      <c r="D31" s="3">
        <v>79</v>
      </c>
      <c r="E31" s="8" t="s">
        <v>14</v>
      </c>
      <c r="F31" s="16" t="str">
        <f t="shared" si="0"/>
        <v>3379Fibrinogen Calibrator Kit</v>
      </c>
      <c r="G31" s="6">
        <v>32895.599999999999</v>
      </c>
      <c r="H31" s="7" t="s">
        <v>93</v>
      </c>
      <c r="I31" s="23">
        <v>0</v>
      </c>
    </row>
    <row r="32" spans="1:9" ht="76.5">
      <c r="A32" s="9" t="s">
        <v>94</v>
      </c>
      <c r="B32" s="4">
        <v>33</v>
      </c>
      <c r="C32" s="1" t="s">
        <v>79</v>
      </c>
      <c r="D32" s="3">
        <v>82</v>
      </c>
      <c r="E32" s="8" t="s">
        <v>15</v>
      </c>
      <c r="F32" s="16" t="str">
        <f t="shared" si="0"/>
        <v>3382Calcium Chloride Solution 0.025 mol/l</v>
      </c>
      <c r="G32" s="6">
        <v>4502.3999999999996</v>
      </c>
      <c r="H32" s="7" t="s">
        <v>93</v>
      </c>
      <c r="I32" s="23">
        <v>0</v>
      </c>
    </row>
    <row r="33" spans="1:9" ht="76.5">
      <c r="A33" s="9" t="s">
        <v>94</v>
      </c>
      <c r="B33" s="4">
        <v>33</v>
      </c>
      <c r="C33" s="1" t="s">
        <v>79</v>
      </c>
      <c r="D33" s="3">
        <v>83</v>
      </c>
      <c r="E33" s="8" t="s">
        <v>16</v>
      </c>
      <c r="F33" s="16" t="str">
        <f t="shared" si="0"/>
        <v>3383Control Plasma N</v>
      </c>
      <c r="G33" s="6">
        <v>19010.400000000001</v>
      </c>
      <c r="H33" s="7" t="s">
        <v>93</v>
      </c>
      <c r="I33" s="23">
        <v>0</v>
      </c>
    </row>
    <row r="34" spans="1:9" ht="76.5">
      <c r="A34" s="9" t="s">
        <v>94</v>
      </c>
      <c r="B34" s="4">
        <v>33</v>
      </c>
      <c r="C34" s="1" t="s">
        <v>79</v>
      </c>
      <c r="D34" s="3">
        <v>98</v>
      </c>
      <c r="E34" s="8" t="s">
        <v>17</v>
      </c>
      <c r="F34" s="16" t="str">
        <f t="shared" si="0"/>
        <v>3398Thromborel S</v>
      </c>
      <c r="G34" s="6">
        <v>26494.799999999999</v>
      </c>
      <c r="H34" s="7" t="s">
        <v>93</v>
      </c>
      <c r="I34" s="23">
        <v>3.666666666666667</v>
      </c>
    </row>
    <row r="35" spans="1:9" ht="76.5">
      <c r="A35" s="9" t="s">
        <v>94</v>
      </c>
      <c r="B35" s="4">
        <v>33</v>
      </c>
      <c r="C35" s="1" t="s">
        <v>79</v>
      </c>
      <c r="D35" s="3">
        <v>101</v>
      </c>
      <c r="E35" s="8" t="s">
        <v>18</v>
      </c>
      <c r="F35" s="16" t="str">
        <f t="shared" si="0"/>
        <v>33101Control Plasma P</v>
      </c>
      <c r="G35" s="6">
        <v>32413.200000000001</v>
      </c>
      <c r="H35" s="7" t="s">
        <v>93</v>
      </c>
      <c r="I35" s="23">
        <v>0</v>
      </c>
    </row>
    <row r="36" spans="1:9" ht="76.5">
      <c r="A36" s="9" t="s">
        <v>94</v>
      </c>
      <c r="B36" s="4">
        <v>33</v>
      </c>
      <c r="C36" s="1" t="s">
        <v>79</v>
      </c>
      <c r="D36" s="3">
        <v>104</v>
      </c>
      <c r="E36" s="8" t="s">
        <v>19</v>
      </c>
      <c r="F36" s="16" t="str">
        <f t="shared" si="0"/>
        <v>33104BCS System Cuvette rotors</v>
      </c>
      <c r="G36" s="6">
        <v>86760</v>
      </c>
      <c r="H36" s="7" t="s">
        <v>93</v>
      </c>
      <c r="I36" s="23">
        <v>3.666666666666667</v>
      </c>
    </row>
    <row r="37" spans="1:9" ht="76.5">
      <c r="A37" s="9" t="s">
        <v>94</v>
      </c>
      <c r="B37" s="4">
        <v>33</v>
      </c>
      <c r="C37" s="1" t="s">
        <v>79</v>
      </c>
      <c r="D37" s="3">
        <v>105</v>
      </c>
      <c r="E37" s="8" t="s">
        <v>20</v>
      </c>
      <c r="F37" s="16" t="str">
        <f t="shared" si="0"/>
        <v>33105Behring Coagulations Cups</v>
      </c>
      <c r="G37" s="6">
        <v>14446.8</v>
      </c>
      <c r="H37" s="7" t="s">
        <v>93</v>
      </c>
      <c r="I37" s="23">
        <v>1.3333333333333333</v>
      </c>
    </row>
    <row r="38" spans="1:9" ht="76.5">
      <c r="A38" s="9" t="s">
        <v>94</v>
      </c>
      <c r="B38" s="4">
        <v>33</v>
      </c>
      <c r="C38" s="1" t="s">
        <v>79</v>
      </c>
      <c r="D38" s="3">
        <v>108</v>
      </c>
      <c r="E38" s="8" t="s">
        <v>110</v>
      </c>
      <c r="F38" s="16" t="str">
        <f t="shared" si="0"/>
        <v>33108BFT II Dispo System</v>
      </c>
      <c r="G38" s="6">
        <v>13190.4</v>
      </c>
      <c r="H38" s="7" t="s">
        <v>93</v>
      </c>
      <c r="I38" s="23">
        <v>0</v>
      </c>
    </row>
    <row r="39" spans="1:9" ht="76.5">
      <c r="A39" s="9" t="s">
        <v>94</v>
      </c>
      <c r="B39" s="4">
        <v>33</v>
      </c>
      <c r="C39" s="1" t="s">
        <v>79</v>
      </c>
      <c r="D39" s="3">
        <v>117</v>
      </c>
      <c r="E39" s="8" t="s">
        <v>21</v>
      </c>
      <c r="F39" s="16" t="str">
        <f t="shared" si="0"/>
        <v>33117Washing solution for Coagulation Analyzer</v>
      </c>
      <c r="G39" s="6">
        <v>5336.4</v>
      </c>
      <c r="H39" s="7" t="s">
        <v>93</v>
      </c>
      <c r="I39" s="23">
        <v>1</v>
      </c>
    </row>
    <row r="40" spans="1:9" ht="76.5">
      <c r="A40" s="9" t="s">
        <v>94</v>
      </c>
      <c r="B40" s="4">
        <v>33</v>
      </c>
      <c r="C40" s="1" t="s">
        <v>79</v>
      </c>
      <c r="D40" s="3">
        <v>118</v>
      </c>
      <c r="E40" s="8" t="s">
        <v>22</v>
      </c>
      <c r="F40" s="16" t="str">
        <f t="shared" si="0"/>
        <v>33118Multifibren U</v>
      </c>
      <c r="G40" s="6">
        <v>12980.4</v>
      </c>
      <c r="H40" s="7" t="s">
        <v>93</v>
      </c>
      <c r="I40" s="23">
        <v>1</v>
      </c>
    </row>
    <row r="41" spans="1:9" ht="63.75">
      <c r="A41" s="9" t="s">
        <v>94</v>
      </c>
      <c r="B41" s="4">
        <v>67</v>
      </c>
      <c r="C41" s="1" t="s">
        <v>73</v>
      </c>
      <c r="D41" s="3">
        <v>8</v>
      </c>
      <c r="E41" s="8" t="s">
        <v>111</v>
      </c>
      <c r="F41" s="16" t="str">
        <f t="shared" si="0"/>
        <v>678FT4 III</v>
      </c>
      <c r="G41" s="6">
        <v>33460</v>
      </c>
      <c r="H41" s="5" t="s">
        <v>90</v>
      </c>
      <c r="I41" s="23">
        <v>0</v>
      </c>
    </row>
    <row r="42" spans="1:9" ht="63.75">
      <c r="A42" s="9" t="s">
        <v>94</v>
      </c>
      <c r="B42" s="4">
        <v>67</v>
      </c>
      <c r="C42" s="1" t="s">
        <v>73</v>
      </c>
      <c r="D42" s="3">
        <v>9</v>
      </c>
      <c r="E42" s="8" t="s">
        <v>112</v>
      </c>
      <c r="F42" s="16" t="str">
        <f t="shared" si="0"/>
        <v>679FT4 III CALSET</v>
      </c>
      <c r="G42" s="15">
        <v>7265.12</v>
      </c>
      <c r="H42" s="5" t="s">
        <v>90</v>
      </c>
      <c r="I42" s="23">
        <v>0</v>
      </c>
    </row>
    <row r="43" spans="1:9" ht="63.75">
      <c r="A43" s="9" t="s">
        <v>94</v>
      </c>
      <c r="B43" s="4">
        <v>67</v>
      </c>
      <c r="C43" s="1" t="s">
        <v>73</v>
      </c>
      <c r="D43" s="3">
        <v>16</v>
      </c>
      <c r="E43" s="8" t="s">
        <v>113</v>
      </c>
      <c r="F43" s="16" t="str">
        <f t="shared" si="0"/>
        <v>6716TSH</v>
      </c>
      <c r="G43" s="15">
        <v>36008</v>
      </c>
      <c r="H43" s="5" t="s">
        <v>90</v>
      </c>
      <c r="I43" s="23">
        <v>0</v>
      </c>
    </row>
    <row r="44" spans="1:9" ht="63.75">
      <c r="A44" s="9" t="s">
        <v>94</v>
      </c>
      <c r="B44" s="4">
        <v>67</v>
      </c>
      <c r="C44" s="1" t="s">
        <v>73</v>
      </c>
      <c r="D44" s="3">
        <v>17</v>
      </c>
      <c r="E44" s="8" t="s">
        <v>114</v>
      </c>
      <c r="F44" s="16" t="str">
        <f t="shared" si="0"/>
        <v>6717TSH CALSET</v>
      </c>
      <c r="G44" s="6">
        <v>7265.12</v>
      </c>
      <c r="H44" s="5" t="s">
        <v>90</v>
      </c>
      <c r="I44" s="23">
        <v>0</v>
      </c>
    </row>
    <row r="45" spans="1:9" ht="63.75">
      <c r="A45" s="9" t="s">
        <v>94</v>
      </c>
      <c r="B45" s="4">
        <v>67</v>
      </c>
      <c r="C45" s="1" t="s">
        <v>73</v>
      </c>
      <c r="D45" s="3">
        <v>90</v>
      </c>
      <c r="E45" s="8" t="s">
        <v>23</v>
      </c>
      <c r="F45" s="16" t="str">
        <f t="shared" si="0"/>
        <v xml:space="preserve">6790TROPONIN T HS STAT </v>
      </c>
      <c r="G45" s="6">
        <v>36750</v>
      </c>
      <c r="H45" s="5" t="s">
        <v>90</v>
      </c>
      <c r="I45" s="23">
        <v>0</v>
      </c>
    </row>
    <row r="46" spans="1:9" ht="63.75">
      <c r="A46" s="9" t="s">
        <v>94</v>
      </c>
      <c r="B46" s="4">
        <v>67</v>
      </c>
      <c r="C46" s="1" t="s">
        <v>73</v>
      </c>
      <c r="D46" s="3">
        <v>91</v>
      </c>
      <c r="E46" s="8" t="s">
        <v>24</v>
      </c>
      <c r="F46" s="16" t="str">
        <f t="shared" si="0"/>
        <v xml:space="preserve">6791TROPONIN T HS STAT CALSET </v>
      </c>
      <c r="G46" s="6">
        <v>7265.12</v>
      </c>
      <c r="H46" s="5" t="s">
        <v>90</v>
      </c>
      <c r="I46" s="23">
        <v>1.3333333333333333</v>
      </c>
    </row>
    <row r="47" spans="1:9" ht="63.75">
      <c r="A47" s="9" t="s">
        <v>94</v>
      </c>
      <c r="B47" s="4">
        <v>67</v>
      </c>
      <c r="C47" s="1" t="s">
        <v>73</v>
      </c>
      <c r="D47" s="3">
        <v>101</v>
      </c>
      <c r="E47" s="8" t="s">
        <v>25</v>
      </c>
      <c r="F47" s="16" t="str">
        <f t="shared" si="0"/>
        <v>67101β-CROSSLAPS CALSET</v>
      </c>
      <c r="G47" s="6">
        <v>7265.12</v>
      </c>
      <c r="H47" s="5" t="s">
        <v>90</v>
      </c>
      <c r="I47" s="23">
        <v>1.3333333333333333</v>
      </c>
    </row>
    <row r="48" spans="1:9" ht="63.75">
      <c r="A48" s="9" t="s">
        <v>94</v>
      </c>
      <c r="B48" s="4">
        <v>67</v>
      </c>
      <c r="C48" s="1" t="s">
        <v>73</v>
      </c>
      <c r="D48" s="3">
        <v>103</v>
      </c>
      <c r="E48" s="8" t="s">
        <v>26</v>
      </c>
      <c r="F48" s="16" t="str">
        <f t="shared" si="0"/>
        <v>67103N-MID OSTEOCALCIN CALSET</v>
      </c>
      <c r="G48" s="6">
        <v>7265.12</v>
      </c>
      <c r="H48" s="5" t="s">
        <v>90</v>
      </c>
      <c r="I48" s="23">
        <v>1.3333333333333333</v>
      </c>
    </row>
    <row r="49" spans="1:9" ht="63.75">
      <c r="A49" s="9" t="s">
        <v>94</v>
      </c>
      <c r="B49" s="4">
        <v>67</v>
      </c>
      <c r="C49" s="1" t="s">
        <v>73</v>
      </c>
      <c r="D49" s="3">
        <v>112</v>
      </c>
      <c r="E49" s="8" t="s">
        <v>27</v>
      </c>
      <c r="F49" s="16" t="str">
        <f t="shared" si="0"/>
        <v>67112VITAMIN D TOTAL II</v>
      </c>
      <c r="G49" s="6">
        <v>62475</v>
      </c>
      <c r="H49" s="5" t="s">
        <v>90</v>
      </c>
      <c r="I49" s="24">
        <v>2</v>
      </c>
    </row>
    <row r="50" spans="1:9" ht="63.75">
      <c r="A50" s="9" t="s">
        <v>94</v>
      </c>
      <c r="B50" s="4">
        <v>67</v>
      </c>
      <c r="C50" s="1" t="s">
        <v>73</v>
      </c>
      <c r="D50" s="3">
        <v>121</v>
      </c>
      <c r="E50" s="8" t="s">
        <v>115</v>
      </c>
      <c r="F50" s="16" t="str">
        <f t="shared" si="0"/>
        <v>67121IL-6</v>
      </c>
      <c r="G50" s="6">
        <v>63394</v>
      </c>
      <c r="H50" s="5" t="s">
        <v>90</v>
      </c>
      <c r="I50" s="23">
        <v>0</v>
      </c>
    </row>
    <row r="51" spans="1:9" ht="63.75">
      <c r="A51" s="9" t="s">
        <v>94</v>
      </c>
      <c r="B51" s="4">
        <v>67</v>
      </c>
      <c r="C51" s="1" t="s">
        <v>73</v>
      </c>
      <c r="D51" s="3">
        <v>123</v>
      </c>
      <c r="E51" s="8" t="s">
        <v>28</v>
      </c>
      <c r="F51" s="16" t="str">
        <f t="shared" si="0"/>
        <v>67123PROCALCITONIN</v>
      </c>
      <c r="G51" s="6">
        <v>59872</v>
      </c>
      <c r="H51" s="5" t="s">
        <v>90</v>
      </c>
      <c r="I51" s="23">
        <v>0</v>
      </c>
    </row>
    <row r="52" spans="1:9" ht="63.75">
      <c r="A52" s="9" t="s">
        <v>94</v>
      </c>
      <c r="B52" s="4">
        <v>67</v>
      </c>
      <c r="C52" s="1" t="s">
        <v>73</v>
      </c>
      <c r="D52" s="3">
        <v>140</v>
      </c>
      <c r="E52" s="8" t="s">
        <v>29</v>
      </c>
      <c r="F52" s="16" t="str">
        <f t="shared" si="0"/>
        <v xml:space="preserve">67140PRECICONTROL TROPONIN </v>
      </c>
      <c r="G52" s="6">
        <v>3803.6</v>
      </c>
      <c r="H52" s="5" t="s">
        <v>90</v>
      </c>
      <c r="I52" s="23">
        <v>1.3333333333333333</v>
      </c>
    </row>
    <row r="53" spans="1:9" ht="63.75">
      <c r="A53" s="9" t="s">
        <v>94</v>
      </c>
      <c r="B53" s="4">
        <v>67</v>
      </c>
      <c r="C53" s="1" t="s">
        <v>73</v>
      </c>
      <c r="D53" s="3">
        <v>142</v>
      </c>
      <c r="E53" s="8" t="s">
        <v>30</v>
      </c>
      <c r="F53" s="16" t="str">
        <f t="shared" si="0"/>
        <v>67142PRECICONTROL UNIVERSAL</v>
      </c>
      <c r="G53" s="6">
        <v>3622.5</v>
      </c>
      <c r="H53" s="5" t="s">
        <v>90</v>
      </c>
      <c r="I53" s="23">
        <v>1.3333333333333333</v>
      </c>
    </row>
    <row r="54" spans="1:9" ht="63.75">
      <c r="A54" s="9" t="s">
        <v>94</v>
      </c>
      <c r="B54" s="4">
        <v>67</v>
      </c>
      <c r="C54" s="1" t="s">
        <v>73</v>
      </c>
      <c r="D54" s="3">
        <v>143</v>
      </c>
      <c r="E54" s="8" t="s">
        <v>31</v>
      </c>
      <c r="F54" s="16" t="str">
        <f t="shared" si="0"/>
        <v>67143PRECICONTROL VARIA</v>
      </c>
      <c r="G54" s="6">
        <v>40149.360000000001</v>
      </c>
      <c r="H54" s="5" t="s">
        <v>90</v>
      </c>
      <c r="I54" s="23">
        <v>1.3333333333333333</v>
      </c>
    </row>
    <row r="55" spans="1:9" ht="63.75">
      <c r="A55" s="9" t="s">
        <v>94</v>
      </c>
      <c r="B55" s="4">
        <v>67</v>
      </c>
      <c r="C55" s="1" t="s">
        <v>73</v>
      </c>
      <c r="D55" s="3">
        <v>144</v>
      </c>
      <c r="E55" s="8" t="s">
        <v>32</v>
      </c>
      <c r="F55" s="16" t="str">
        <f t="shared" si="0"/>
        <v>67144PRECICONTROL VITAMIN D TOTAL II</v>
      </c>
      <c r="G55" s="6">
        <v>29100</v>
      </c>
      <c r="H55" s="5" t="s">
        <v>90</v>
      </c>
      <c r="I55" s="23">
        <v>1.3333333333333333</v>
      </c>
    </row>
    <row r="56" spans="1:9" ht="63.75">
      <c r="A56" s="9" t="s">
        <v>94</v>
      </c>
      <c r="B56" s="4">
        <v>67</v>
      </c>
      <c r="C56" s="1" t="s">
        <v>73</v>
      </c>
      <c r="D56" s="3">
        <v>149</v>
      </c>
      <c r="E56" s="8" t="s">
        <v>33</v>
      </c>
      <c r="F56" s="16" t="str">
        <f t="shared" si="0"/>
        <v>67149CLEANCELL E2010/E411</v>
      </c>
      <c r="G56" s="6">
        <v>6762</v>
      </c>
      <c r="H56" s="5" t="s">
        <v>90</v>
      </c>
      <c r="I56" s="24">
        <v>2</v>
      </c>
    </row>
    <row r="57" spans="1:9" ht="63.75">
      <c r="A57" s="9" t="s">
        <v>94</v>
      </c>
      <c r="B57" s="4">
        <v>67</v>
      </c>
      <c r="C57" s="1" t="s">
        <v>73</v>
      </c>
      <c r="D57" s="3">
        <v>150</v>
      </c>
      <c r="E57" s="8" t="s">
        <v>34</v>
      </c>
      <c r="F57" s="16" t="str">
        <f t="shared" si="0"/>
        <v>67150PROCELL E2010/E411</v>
      </c>
      <c r="G57" s="6">
        <v>6762</v>
      </c>
      <c r="H57" s="5" t="s">
        <v>90</v>
      </c>
      <c r="I57" s="24">
        <v>2</v>
      </c>
    </row>
    <row r="58" spans="1:9" ht="63.75">
      <c r="A58" s="9" t="s">
        <v>94</v>
      </c>
      <c r="B58" s="4">
        <v>67</v>
      </c>
      <c r="C58" s="1" t="s">
        <v>73</v>
      </c>
      <c r="D58" s="3">
        <v>156</v>
      </c>
      <c r="E58" s="8" t="s">
        <v>35</v>
      </c>
      <c r="F58" s="16" t="str">
        <f t="shared" si="0"/>
        <v>67156SYS WASH</v>
      </c>
      <c r="G58" s="6">
        <v>965</v>
      </c>
      <c r="H58" s="5" t="s">
        <v>90</v>
      </c>
      <c r="I58" s="23">
        <v>0</v>
      </c>
    </row>
    <row r="59" spans="1:9" ht="63.75">
      <c r="A59" s="9" t="s">
        <v>94</v>
      </c>
      <c r="B59" s="4">
        <v>67</v>
      </c>
      <c r="C59" s="1" t="s">
        <v>73</v>
      </c>
      <c r="D59" s="3">
        <v>157</v>
      </c>
      <c r="E59" s="8" t="s">
        <v>36</v>
      </c>
      <c r="F59" s="16" t="str">
        <f t="shared" si="0"/>
        <v xml:space="preserve">67157ASSAY TIPS E2010/E411        </v>
      </c>
      <c r="G59" s="6">
        <v>14927</v>
      </c>
      <c r="H59" s="5" t="s">
        <v>90</v>
      </c>
      <c r="I59" s="23">
        <v>0</v>
      </c>
    </row>
    <row r="60" spans="1:9" ht="63.75">
      <c r="A60" s="9" t="s">
        <v>94</v>
      </c>
      <c r="B60" s="4">
        <v>67</v>
      </c>
      <c r="C60" s="1" t="s">
        <v>73</v>
      </c>
      <c r="D60" s="3">
        <v>158</v>
      </c>
      <c r="E60" s="8" t="s">
        <v>37</v>
      </c>
      <c r="F60" s="16" t="str">
        <f t="shared" si="0"/>
        <v xml:space="preserve">67158ASSAY CUPS E2010/E411        </v>
      </c>
      <c r="G60" s="6">
        <v>14927</v>
      </c>
      <c r="H60" s="5" t="s">
        <v>90</v>
      </c>
      <c r="I60" s="23">
        <v>0</v>
      </c>
    </row>
    <row r="61" spans="1:9" ht="63.75">
      <c r="A61" s="9" t="s">
        <v>94</v>
      </c>
      <c r="B61" s="4">
        <v>67</v>
      </c>
      <c r="C61" s="1" t="s">
        <v>73</v>
      </c>
      <c r="D61" s="3">
        <v>161</v>
      </c>
      <c r="E61" s="8" t="s">
        <v>116</v>
      </c>
      <c r="F61" s="16" t="str">
        <f t="shared" si="0"/>
        <v xml:space="preserve">67161CLEAN LINER E2010/E411      </v>
      </c>
      <c r="G61" s="6">
        <v>5313</v>
      </c>
      <c r="H61" s="5" t="s">
        <v>90</v>
      </c>
      <c r="I61" s="23">
        <v>0</v>
      </c>
    </row>
    <row r="62" spans="1:9" ht="63.75">
      <c r="A62" s="9" t="s">
        <v>94</v>
      </c>
      <c r="B62" s="4">
        <v>67</v>
      </c>
      <c r="C62" s="1" t="s">
        <v>73</v>
      </c>
      <c r="D62" s="3">
        <v>165</v>
      </c>
      <c r="E62" s="8" t="s">
        <v>117</v>
      </c>
      <c r="F62" s="16" t="str">
        <f t="shared" si="0"/>
        <v xml:space="preserve">67165SAMPLE CUPS </v>
      </c>
      <c r="G62" s="6">
        <v>10327</v>
      </c>
      <c r="H62" s="5" t="s">
        <v>90</v>
      </c>
      <c r="I62" s="23">
        <v>0</v>
      </c>
    </row>
    <row r="63" spans="1:9" ht="38.25">
      <c r="A63" s="9" t="s">
        <v>94</v>
      </c>
      <c r="B63" s="4">
        <v>70</v>
      </c>
      <c r="C63" s="1" t="s">
        <v>74</v>
      </c>
      <c r="D63" s="3">
        <v>115</v>
      </c>
      <c r="E63" s="8" t="s">
        <v>38</v>
      </c>
      <c r="F63" s="16" t="str">
        <f t="shared" si="0"/>
        <v>70115EQAS CHEM MONTHLY 12X5ML 20 parametara</v>
      </c>
      <c r="G63" s="6">
        <v>75500</v>
      </c>
      <c r="H63" s="5" t="s">
        <v>92</v>
      </c>
      <c r="I63" s="23">
        <v>1.2533333333333334</v>
      </c>
    </row>
    <row r="64" spans="1:9" ht="25.5">
      <c r="A64" s="9" t="s">
        <v>94</v>
      </c>
      <c r="B64" s="4">
        <v>85</v>
      </c>
      <c r="C64" s="1" t="s">
        <v>69</v>
      </c>
      <c r="D64" s="3">
        <v>1</v>
      </c>
      <c r="E64" s="8" t="s">
        <v>70</v>
      </c>
      <c r="F64" s="16" t="str">
        <f t="shared" si="0"/>
        <v xml:space="preserve">851Trake Uriscan Pro gen 10 par </v>
      </c>
      <c r="G64" s="14">
        <v>1784.2</v>
      </c>
      <c r="H64" s="5" t="s">
        <v>89</v>
      </c>
      <c r="I64" s="23">
        <v>0</v>
      </c>
    </row>
    <row r="65" spans="1:9" ht="25.5">
      <c r="A65" s="9" t="s">
        <v>94</v>
      </c>
      <c r="B65" s="4">
        <v>85</v>
      </c>
      <c r="C65" s="1" t="s">
        <v>69</v>
      </c>
      <c r="D65" s="3">
        <v>2</v>
      </c>
      <c r="E65" s="8" t="s">
        <v>71</v>
      </c>
      <c r="F65" s="16" t="str">
        <f t="shared" si="0"/>
        <v xml:space="preserve">852Trake Uriscan Pro glu-ket </v>
      </c>
      <c r="G65" s="14">
        <v>325.64999999999998</v>
      </c>
      <c r="H65" s="5" t="s">
        <v>89</v>
      </c>
      <c r="I65" s="23">
        <v>0.33333333333333326</v>
      </c>
    </row>
    <row r="66" spans="1:9" ht="38.25">
      <c r="A66" s="9" t="s">
        <v>94</v>
      </c>
      <c r="B66" s="4">
        <v>90</v>
      </c>
      <c r="C66" s="1" t="s">
        <v>118</v>
      </c>
      <c r="D66" s="3">
        <v>2</v>
      </c>
      <c r="E66" s="8" t="s">
        <v>119</v>
      </c>
      <c r="F66" s="16" t="str">
        <f t="shared" si="0"/>
        <v>902Ketridž 250 analiza</v>
      </c>
      <c r="G66" s="6">
        <v>58900</v>
      </c>
      <c r="H66" s="7" t="s">
        <v>91</v>
      </c>
      <c r="I66" s="23">
        <v>0</v>
      </c>
    </row>
    <row r="67" spans="1:9" ht="38.25">
      <c r="A67" s="9" t="s">
        <v>94</v>
      </c>
      <c r="B67" s="4">
        <v>90</v>
      </c>
      <c r="C67" s="1" t="s">
        <v>118</v>
      </c>
      <c r="D67" s="3">
        <v>4</v>
      </c>
      <c r="E67" s="8" t="s">
        <v>120</v>
      </c>
      <c r="F67" s="16" t="str">
        <f t="shared" ref="F67:F109" si="1">B67&amp;D67&amp;E67</f>
        <v>904Wash/Waste ketridž</v>
      </c>
      <c r="G67" s="6">
        <v>21200</v>
      </c>
      <c r="H67" s="7" t="s">
        <v>91</v>
      </c>
      <c r="I67" s="23">
        <v>0</v>
      </c>
    </row>
    <row r="68" spans="1:9" ht="51">
      <c r="A68" s="9" t="s">
        <v>94</v>
      </c>
      <c r="B68" s="4">
        <v>95</v>
      </c>
      <c r="C68" s="1" t="s">
        <v>121</v>
      </c>
      <c r="D68" s="3">
        <v>2</v>
      </c>
      <c r="E68" s="8" t="s">
        <v>122</v>
      </c>
      <c r="F68" s="16" t="str">
        <f t="shared" si="1"/>
        <v>952GEM cartridge (150 analiza)</v>
      </c>
      <c r="G68" s="6">
        <v>79000</v>
      </c>
      <c r="H68" s="5" t="s">
        <v>92</v>
      </c>
      <c r="I68" s="23">
        <v>0</v>
      </c>
    </row>
    <row r="69" spans="1:9" ht="38.25">
      <c r="A69" s="9" t="s">
        <v>94</v>
      </c>
      <c r="B69" s="4">
        <v>120</v>
      </c>
      <c r="C69" s="1" t="s">
        <v>75</v>
      </c>
      <c r="D69" s="3">
        <v>1</v>
      </c>
      <c r="E69" s="8" t="s">
        <v>39</v>
      </c>
      <c r="F69" s="16" t="str">
        <f t="shared" si="1"/>
        <v xml:space="preserve">1201Kvalitativno određivanje antigena i antitela za HIV </v>
      </c>
      <c r="G69" s="6">
        <v>13440</v>
      </c>
      <c r="H69" s="5" t="s">
        <v>92</v>
      </c>
      <c r="I69" s="23">
        <v>2.6666666666666665</v>
      </c>
    </row>
    <row r="70" spans="1:9" ht="38.25">
      <c r="A70" s="9" t="s">
        <v>94</v>
      </c>
      <c r="B70" s="4">
        <v>120</v>
      </c>
      <c r="C70" s="1" t="s">
        <v>75</v>
      </c>
      <c r="D70" s="3">
        <v>2</v>
      </c>
      <c r="E70" s="8" t="s">
        <v>40</v>
      </c>
      <c r="F70" s="16" t="str">
        <f t="shared" si="1"/>
        <v xml:space="preserve">1202Kvalitativno određivanje HBs antigena </v>
      </c>
      <c r="G70" s="6">
        <v>11520</v>
      </c>
      <c r="H70" s="5" t="s">
        <v>92</v>
      </c>
      <c r="I70" s="23">
        <v>2.6666666666666665</v>
      </c>
    </row>
    <row r="71" spans="1:9" ht="38.25">
      <c r="A71" s="9" t="s">
        <v>94</v>
      </c>
      <c r="B71" s="4">
        <v>120</v>
      </c>
      <c r="C71" s="1" t="s">
        <v>75</v>
      </c>
      <c r="D71" s="3">
        <v>3</v>
      </c>
      <c r="E71" s="8" t="s">
        <v>41</v>
      </c>
      <c r="F71" s="16" t="str">
        <f t="shared" si="1"/>
        <v xml:space="preserve">1203Kvalitativno određivanje anti HCV antitela </v>
      </c>
      <c r="G71" s="6">
        <v>29760</v>
      </c>
      <c r="H71" s="5" t="s">
        <v>92</v>
      </c>
      <c r="I71" s="23">
        <v>2.6666666666666665</v>
      </c>
    </row>
    <row r="72" spans="1:9" ht="38.25">
      <c r="A72" s="9" t="s">
        <v>94</v>
      </c>
      <c r="B72" s="4">
        <v>131</v>
      </c>
      <c r="C72" s="1" t="s">
        <v>123</v>
      </c>
      <c r="D72" s="3">
        <v>1</v>
      </c>
      <c r="E72" s="8" t="s">
        <v>124</v>
      </c>
      <c r="F72" s="16" t="str">
        <f t="shared" si="1"/>
        <v xml:space="preserve">1311VITEK 2  cards </v>
      </c>
      <c r="G72" s="6">
        <v>27050</v>
      </c>
      <c r="H72" s="5" t="s">
        <v>134</v>
      </c>
      <c r="I72" s="23">
        <v>0</v>
      </c>
    </row>
    <row r="73" spans="1:9" ht="38.25">
      <c r="A73" s="9" t="s">
        <v>94</v>
      </c>
      <c r="B73" s="4">
        <v>147</v>
      </c>
      <c r="C73" s="1" t="s">
        <v>76</v>
      </c>
      <c r="D73" s="3">
        <v>1</v>
      </c>
      <c r="E73" s="8" t="s">
        <v>47</v>
      </c>
      <c r="F73" s="16" t="str">
        <f t="shared" si="1"/>
        <v>1471Ca RINSE SOLUTION</v>
      </c>
      <c r="G73" s="6">
        <v>3747</v>
      </c>
      <c r="H73" s="5" t="s">
        <v>92</v>
      </c>
      <c r="I73" s="23">
        <v>0</v>
      </c>
    </row>
    <row r="74" spans="1:9" ht="38.25">
      <c r="A74" s="9" t="s">
        <v>94</v>
      </c>
      <c r="B74" s="4">
        <v>147</v>
      </c>
      <c r="C74" s="1" t="s">
        <v>76</v>
      </c>
      <c r="D74" s="3">
        <v>7</v>
      </c>
      <c r="E74" s="8" t="s">
        <v>125</v>
      </c>
      <c r="F74" s="16" t="str">
        <f t="shared" si="1"/>
        <v>1477Qulity control kit</v>
      </c>
      <c r="G74" s="6">
        <v>7785</v>
      </c>
      <c r="H74" s="5" t="s">
        <v>92</v>
      </c>
      <c r="I74" s="23">
        <v>0</v>
      </c>
    </row>
    <row r="75" spans="1:9" ht="38.25">
      <c r="A75" s="9" t="s">
        <v>94</v>
      </c>
      <c r="B75" s="1">
        <v>147</v>
      </c>
      <c r="C75" s="1" t="s">
        <v>76</v>
      </c>
      <c r="D75" s="2">
        <v>9</v>
      </c>
      <c r="E75" s="10" t="s">
        <v>48</v>
      </c>
      <c r="F75" s="16" t="str">
        <f t="shared" si="1"/>
        <v xml:space="preserve">1479Solution pack Na/K/Ca/pH </v>
      </c>
      <c r="G75" s="12">
        <v>23596</v>
      </c>
      <c r="H75" s="13" t="s">
        <v>92</v>
      </c>
      <c r="I75" s="24">
        <v>1</v>
      </c>
    </row>
    <row r="76" spans="1:9" ht="38.25">
      <c r="A76" s="9" t="s">
        <v>94</v>
      </c>
      <c r="B76" s="1">
        <v>148</v>
      </c>
      <c r="C76" s="1" t="s">
        <v>77</v>
      </c>
      <c r="D76" s="2">
        <v>1</v>
      </c>
      <c r="E76" s="10" t="s">
        <v>49</v>
      </c>
      <c r="F76" s="16" t="str">
        <f t="shared" si="1"/>
        <v>1481ALT</v>
      </c>
      <c r="G76" s="12">
        <v>23912</v>
      </c>
      <c r="H76" s="13" t="s">
        <v>92</v>
      </c>
      <c r="I76" s="23">
        <v>0</v>
      </c>
    </row>
    <row r="77" spans="1:9" ht="38.25">
      <c r="A77" s="9" t="s">
        <v>94</v>
      </c>
      <c r="B77" s="1">
        <v>148</v>
      </c>
      <c r="C77" s="1" t="s">
        <v>77</v>
      </c>
      <c r="D77" s="2">
        <v>2</v>
      </c>
      <c r="E77" s="10" t="s">
        <v>50</v>
      </c>
      <c r="F77" s="16" t="str">
        <f t="shared" si="1"/>
        <v>1482ALBUMIN</v>
      </c>
      <c r="G77" s="12">
        <v>4960</v>
      </c>
      <c r="H77" s="13" t="s">
        <v>92</v>
      </c>
      <c r="I77" s="23">
        <v>0</v>
      </c>
    </row>
    <row r="78" spans="1:9" ht="38.25">
      <c r="A78" s="9" t="s">
        <v>94</v>
      </c>
      <c r="B78" s="1">
        <v>148</v>
      </c>
      <c r="C78" s="1" t="s">
        <v>77</v>
      </c>
      <c r="D78" s="2">
        <v>3</v>
      </c>
      <c r="E78" s="10" t="s">
        <v>51</v>
      </c>
      <c r="F78" s="16" t="str">
        <f t="shared" si="1"/>
        <v>1483Alkalna fosfataza (IFCC)</v>
      </c>
      <c r="G78" s="12">
        <v>13448</v>
      </c>
      <c r="H78" s="13" t="s">
        <v>92</v>
      </c>
      <c r="I78" s="23">
        <v>0</v>
      </c>
    </row>
    <row r="79" spans="1:9" ht="38.25">
      <c r="A79" s="9" t="s">
        <v>94</v>
      </c>
      <c r="B79" s="1">
        <v>148</v>
      </c>
      <c r="C79" s="1" t="s">
        <v>77</v>
      </c>
      <c r="D79" s="2">
        <v>5</v>
      </c>
      <c r="E79" s="10" t="s">
        <v>52</v>
      </c>
      <c r="F79" s="16" t="str">
        <f t="shared" si="1"/>
        <v>1485AST</v>
      </c>
      <c r="G79" s="12">
        <v>22344</v>
      </c>
      <c r="H79" s="13" t="s">
        <v>92</v>
      </c>
      <c r="I79" s="23">
        <v>0</v>
      </c>
    </row>
    <row r="80" spans="1:9" ht="38.25">
      <c r="A80" s="9" t="s">
        <v>94</v>
      </c>
      <c r="B80" s="1">
        <v>148</v>
      </c>
      <c r="C80" s="1" t="s">
        <v>77</v>
      </c>
      <c r="D80" s="2">
        <v>6</v>
      </c>
      <c r="E80" s="10" t="s">
        <v>53</v>
      </c>
      <c r="F80" s="16" t="str">
        <f t="shared" si="1"/>
        <v>1486Urine Chemistry Control</v>
      </c>
      <c r="G80" s="12">
        <v>4500</v>
      </c>
      <c r="H80" s="13" t="s">
        <v>92</v>
      </c>
      <c r="I80" s="23">
        <v>1.3333333333333333</v>
      </c>
    </row>
    <row r="81" spans="1:9" ht="38.25">
      <c r="A81" s="9" t="s">
        <v>94</v>
      </c>
      <c r="B81" s="1">
        <v>148</v>
      </c>
      <c r="C81" s="1" t="s">
        <v>77</v>
      </c>
      <c r="D81" s="2">
        <v>7</v>
      </c>
      <c r="E81" s="10" t="s">
        <v>126</v>
      </c>
      <c r="F81" s="16" t="str">
        <f t="shared" si="1"/>
        <v>1487CK-MB kalibrator</v>
      </c>
      <c r="G81" s="12">
        <v>22756.3</v>
      </c>
      <c r="H81" s="13" t="s">
        <v>92</v>
      </c>
      <c r="I81" s="23">
        <v>0</v>
      </c>
    </row>
    <row r="82" spans="1:9" ht="38.25">
      <c r="A82" s="9" t="s">
        <v>94</v>
      </c>
      <c r="B82" s="1">
        <v>148</v>
      </c>
      <c r="C82" s="1" t="s">
        <v>77</v>
      </c>
      <c r="D82" s="2">
        <v>9</v>
      </c>
      <c r="E82" s="10" t="s">
        <v>127</v>
      </c>
      <c r="F82" s="16" t="str">
        <f t="shared" si="1"/>
        <v>1489CK MB test</v>
      </c>
      <c r="G82" s="12">
        <v>17940</v>
      </c>
      <c r="H82" s="13" t="s">
        <v>92</v>
      </c>
      <c r="I82" s="23">
        <v>0</v>
      </c>
    </row>
    <row r="83" spans="1:9" ht="38.25">
      <c r="A83" s="9" t="s">
        <v>94</v>
      </c>
      <c r="B83" s="1">
        <v>148</v>
      </c>
      <c r="C83" s="1" t="s">
        <v>77</v>
      </c>
      <c r="D83" s="2">
        <v>10</v>
      </c>
      <c r="E83" s="10" t="s">
        <v>128</v>
      </c>
      <c r="F83" s="16" t="str">
        <f t="shared" si="1"/>
        <v>14810Cleaning solution</v>
      </c>
      <c r="G83" s="12">
        <v>13889.95</v>
      </c>
      <c r="H83" s="13" t="s">
        <v>92</v>
      </c>
      <c r="I83" s="23">
        <v>0</v>
      </c>
    </row>
    <row r="84" spans="1:9" ht="38.25">
      <c r="A84" s="9" t="s">
        <v>94</v>
      </c>
      <c r="B84" s="1">
        <v>148</v>
      </c>
      <c r="C84" s="1" t="s">
        <v>77</v>
      </c>
      <c r="D84" s="2">
        <v>11</v>
      </c>
      <c r="E84" s="10" t="s">
        <v>54</v>
      </c>
      <c r="F84" s="16" t="str">
        <f t="shared" si="1"/>
        <v>14811control serum 1</v>
      </c>
      <c r="G84" s="12">
        <v>38124.449999999997</v>
      </c>
      <c r="H84" s="13" t="s">
        <v>92</v>
      </c>
      <c r="I84" s="23">
        <v>0</v>
      </c>
    </row>
    <row r="85" spans="1:9" ht="38.25">
      <c r="A85" s="9" t="s">
        <v>94</v>
      </c>
      <c r="B85" s="1">
        <v>148</v>
      </c>
      <c r="C85" s="1" t="s">
        <v>77</v>
      </c>
      <c r="D85" s="2">
        <v>12</v>
      </c>
      <c r="E85" s="10" t="s">
        <v>55</v>
      </c>
      <c r="F85" s="16" t="str">
        <f t="shared" si="1"/>
        <v>14812control serum 2</v>
      </c>
      <c r="G85" s="12">
        <v>38124.449999999997</v>
      </c>
      <c r="H85" s="13" t="s">
        <v>92</v>
      </c>
      <c r="I85" s="23">
        <v>0</v>
      </c>
    </row>
    <row r="86" spans="1:9" ht="38.25">
      <c r="A86" s="9" t="s">
        <v>94</v>
      </c>
      <c r="B86" s="1">
        <v>148</v>
      </c>
      <c r="C86" s="1" t="s">
        <v>77</v>
      </c>
      <c r="D86" s="2">
        <v>20</v>
      </c>
      <c r="E86" s="10" t="s">
        <v>56</v>
      </c>
      <c r="F86" s="16" t="str">
        <f t="shared" si="1"/>
        <v>14820ise buffer</v>
      </c>
      <c r="G86" s="12">
        <v>14621</v>
      </c>
      <c r="H86" s="13" t="s">
        <v>92</v>
      </c>
      <c r="I86" s="23">
        <v>1</v>
      </c>
    </row>
    <row r="87" spans="1:9" ht="38.25">
      <c r="A87" s="9" t="s">
        <v>94</v>
      </c>
      <c r="B87" s="1">
        <v>148</v>
      </c>
      <c r="C87" s="1" t="s">
        <v>77</v>
      </c>
      <c r="D87" s="2">
        <v>21</v>
      </c>
      <c r="E87" s="10" t="s">
        <v>57</v>
      </c>
      <c r="F87" s="16" t="str">
        <f t="shared" si="1"/>
        <v>14821ise mid standard</v>
      </c>
      <c r="G87" s="12">
        <v>15080</v>
      </c>
      <c r="H87" s="13" t="s">
        <v>92</v>
      </c>
      <c r="I87" s="24">
        <v>1</v>
      </c>
    </row>
    <row r="88" spans="1:9" ht="38.25">
      <c r="A88" s="9" t="s">
        <v>94</v>
      </c>
      <c r="B88" s="1">
        <v>148</v>
      </c>
      <c r="C88" s="1" t="s">
        <v>77</v>
      </c>
      <c r="D88" s="2">
        <v>22</v>
      </c>
      <c r="E88" s="10" t="s">
        <v>58</v>
      </c>
      <c r="F88" s="16" t="str">
        <f t="shared" si="1"/>
        <v>14822ise reference solution</v>
      </c>
      <c r="G88" s="12">
        <v>19480</v>
      </c>
      <c r="H88" s="13" t="s">
        <v>92</v>
      </c>
      <c r="I88" s="23">
        <v>0.33333333333333326</v>
      </c>
    </row>
    <row r="89" spans="1:9" ht="38.25">
      <c r="A89" s="9" t="s">
        <v>94</v>
      </c>
      <c r="B89" s="1">
        <v>148</v>
      </c>
      <c r="C89" s="1" t="s">
        <v>77</v>
      </c>
      <c r="D89" s="2">
        <v>23</v>
      </c>
      <c r="E89" s="10" t="s">
        <v>129</v>
      </c>
      <c r="F89" s="16" t="str">
        <f t="shared" si="1"/>
        <v>14823ise select check</v>
      </c>
      <c r="G89" s="12">
        <v>8157.65</v>
      </c>
      <c r="H89" s="13" t="s">
        <v>92</v>
      </c>
      <c r="I89" s="23">
        <v>0</v>
      </c>
    </row>
    <row r="90" spans="1:9" ht="38.25">
      <c r="A90" s="9" t="s">
        <v>94</v>
      </c>
      <c r="B90" s="1">
        <v>148</v>
      </c>
      <c r="C90" s="1" t="s">
        <v>77</v>
      </c>
      <c r="D90" s="2">
        <v>26</v>
      </c>
      <c r="E90" s="10" t="s">
        <v>59</v>
      </c>
      <c r="F90" s="16" t="str">
        <f t="shared" si="1"/>
        <v>14826ITA control serum 1</v>
      </c>
      <c r="G90" s="12">
        <v>40000</v>
      </c>
      <c r="H90" s="13" t="s">
        <v>92</v>
      </c>
      <c r="I90" s="24">
        <v>1</v>
      </c>
    </row>
    <row r="91" spans="1:9" ht="38.25">
      <c r="A91" s="9" t="s">
        <v>94</v>
      </c>
      <c r="B91" s="1">
        <v>148</v>
      </c>
      <c r="C91" s="1" t="s">
        <v>77</v>
      </c>
      <c r="D91" s="2">
        <v>27</v>
      </c>
      <c r="E91" s="10" t="s">
        <v>60</v>
      </c>
      <c r="F91" s="16" t="str">
        <f t="shared" si="1"/>
        <v>14827ITA control serum 2</v>
      </c>
      <c r="G91" s="12">
        <v>40000</v>
      </c>
      <c r="H91" s="13" t="s">
        <v>92</v>
      </c>
      <c r="I91" s="24">
        <v>1</v>
      </c>
    </row>
    <row r="92" spans="1:9" ht="38.25">
      <c r="A92" s="9" t="s">
        <v>94</v>
      </c>
      <c r="B92" s="1">
        <v>148</v>
      </c>
      <c r="C92" s="1" t="s">
        <v>77</v>
      </c>
      <c r="D92" s="2">
        <v>30</v>
      </c>
      <c r="E92" s="10" t="s">
        <v>43</v>
      </c>
      <c r="F92" s="16" t="str">
        <f t="shared" si="1"/>
        <v>14830Kreatinin</v>
      </c>
      <c r="G92" s="12">
        <v>6105</v>
      </c>
      <c r="H92" s="13" t="s">
        <v>92</v>
      </c>
      <c r="I92" s="23">
        <v>0</v>
      </c>
    </row>
    <row r="93" spans="1:9" ht="38.25">
      <c r="A93" s="9" t="s">
        <v>94</v>
      </c>
      <c r="B93" s="1">
        <v>148</v>
      </c>
      <c r="C93" s="1" t="s">
        <v>77</v>
      </c>
      <c r="D93" s="2">
        <v>31</v>
      </c>
      <c r="E93" s="10" t="s">
        <v>130</v>
      </c>
      <c r="F93" s="16" t="str">
        <f t="shared" si="1"/>
        <v xml:space="preserve">14831Kreatinin kinaza (CK-NAK) </v>
      </c>
      <c r="G93" s="12">
        <v>50960</v>
      </c>
      <c r="H93" s="13" t="s">
        <v>92</v>
      </c>
      <c r="I93" s="23">
        <v>0</v>
      </c>
    </row>
    <row r="94" spans="1:9" ht="38.25">
      <c r="A94" s="9" t="s">
        <v>94</v>
      </c>
      <c r="B94" s="1">
        <v>148</v>
      </c>
      <c r="C94" s="1" t="s">
        <v>77</v>
      </c>
      <c r="D94" s="2">
        <v>32</v>
      </c>
      <c r="E94" s="10" t="s">
        <v>62</v>
      </c>
      <c r="F94" s="16" t="str">
        <f t="shared" si="1"/>
        <v>14832Laktat dehidrogenaza</v>
      </c>
      <c r="G94" s="12">
        <v>26240</v>
      </c>
      <c r="H94" s="13" t="s">
        <v>92</v>
      </c>
      <c r="I94" s="23">
        <v>0</v>
      </c>
    </row>
    <row r="95" spans="1:9" ht="38.25">
      <c r="A95" s="9" t="s">
        <v>94</v>
      </c>
      <c r="B95" s="1">
        <v>148</v>
      </c>
      <c r="C95" s="1" t="s">
        <v>77</v>
      </c>
      <c r="D95" s="2">
        <v>34</v>
      </c>
      <c r="E95" s="10" t="s">
        <v>63</v>
      </c>
      <c r="F95" s="16" t="str">
        <f t="shared" si="1"/>
        <v>14834Neorganski fosfor</v>
      </c>
      <c r="G95" s="12">
        <v>12036</v>
      </c>
      <c r="H95" s="13" t="s">
        <v>92</v>
      </c>
      <c r="I95" s="23">
        <v>0</v>
      </c>
    </row>
    <row r="96" spans="1:9" ht="38.25">
      <c r="A96" s="9" t="s">
        <v>94</v>
      </c>
      <c r="B96" s="1">
        <v>148</v>
      </c>
      <c r="C96" s="1" t="s">
        <v>77</v>
      </c>
      <c r="D96" s="2">
        <v>37</v>
      </c>
      <c r="E96" s="10" t="s">
        <v>131</v>
      </c>
      <c r="F96" s="16" t="str">
        <f t="shared" si="1"/>
        <v>14837sample cup</v>
      </c>
      <c r="G96" s="12">
        <v>3354.45</v>
      </c>
      <c r="H96" s="13" t="s">
        <v>92</v>
      </c>
      <c r="I96" s="23">
        <v>0</v>
      </c>
    </row>
    <row r="97" spans="1:9" ht="38.25">
      <c r="A97" s="9" t="s">
        <v>94</v>
      </c>
      <c r="B97" s="1">
        <v>148</v>
      </c>
      <c r="C97" s="1" t="s">
        <v>77</v>
      </c>
      <c r="D97" s="2">
        <v>38</v>
      </c>
      <c r="E97" s="10" t="s">
        <v>64</v>
      </c>
      <c r="F97" s="16" t="str">
        <f t="shared" si="1"/>
        <v>14838system serum calibrator</v>
      </c>
      <c r="G97" s="12">
        <v>28418.3</v>
      </c>
      <c r="H97" s="13" t="s">
        <v>92</v>
      </c>
      <c r="I97" s="23">
        <v>0</v>
      </c>
    </row>
    <row r="98" spans="1:9" ht="38.25">
      <c r="A98" s="9" t="s">
        <v>94</v>
      </c>
      <c r="B98" s="1">
        <v>148</v>
      </c>
      <c r="C98" s="1" t="s">
        <v>77</v>
      </c>
      <c r="D98" s="2">
        <v>54</v>
      </c>
      <c r="E98" s="10" t="s">
        <v>61</v>
      </c>
      <c r="F98" s="16" t="str">
        <f t="shared" si="1"/>
        <v xml:space="preserve">14854Kalcijum ARSENAZO </v>
      </c>
      <c r="G98" s="12">
        <v>45588</v>
      </c>
      <c r="H98" s="13" t="s">
        <v>92</v>
      </c>
      <c r="I98" s="23">
        <v>0</v>
      </c>
    </row>
    <row r="99" spans="1:9" ht="38.25">
      <c r="A99" s="9" t="s">
        <v>94</v>
      </c>
      <c r="B99" s="1">
        <v>148</v>
      </c>
      <c r="C99" s="1" t="s">
        <v>77</v>
      </c>
      <c r="D99" s="2">
        <v>57</v>
      </c>
      <c r="E99" s="10" t="s">
        <v>132</v>
      </c>
      <c r="F99" s="16" t="str">
        <f t="shared" si="1"/>
        <v>14857Totalni bilirubin</v>
      </c>
      <c r="G99" s="12">
        <v>40881</v>
      </c>
      <c r="H99" s="13" t="s">
        <v>92</v>
      </c>
      <c r="I99" s="23">
        <v>0</v>
      </c>
    </row>
    <row r="100" spans="1:9" ht="38.25">
      <c r="A100" s="9" t="s">
        <v>94</v>
      </c>
      <c r="B100" s="1">
        <v>148</v>
      </c>
      <c r="C100" s="1" t="s">
        <v>77</v>
      </c>
      <c r="D100" s="2">
        <v>59</v>
      </c>
      <c r="E100" s="10" t="s">
        <v>45</v>
      </c>
      <c r="F100" s="16" t="str">
        <f t="shared" si="1"/>
        <v>14859Ukupni proteini</v>
      </c>
      <c r="G100" s="12">
        <v>11520</v>
      </c>
      <c r="H100" s="13" t="s">
        <v>92</v>
      </c>
      <c r="I100" s="23">
        <v>0</v>
      </c>
    </row>
    <row r="101" spans="1:9" ht="38.25">
      <c r="A101" s="9" t="s">
        <v>94</v>
      </c>
      <c r="B101" s="1">
        <v>148</v>
      </c>
      <c r="C101" s="1" t="s">
        <v>77</v>
      </c>
      <c r="D101" s="2">
        <v>60</v>
      </c>
      <c r="E101" s="10" t="s">
        <v>42</v>
      </c>
      <c r="F101" s="16" t="str">
        <f t="shared" si="1"/>
        <v>14860Urea</v>
      </c>
      <c r="G101" s="12">
        <v>32000</v>
      </c>
      <c r="H101" s="13" t="s">
        <v>92</v>
      </c>
      <c r="I101" s="23">
        <v>0</v>
      </c>
    </row>
    <row r="102" spans="1:9" ht="38.25">
      <c r="A102" s="9" t="s">
        <v>94</v>
      </c>
      <c r="B102" s="1">
        <v>148</v>
      </c>
      <c r="C102" s="1" t="s">
        <v>77</v>
      </c>
      <c r="D102" s="2">
        <v>76</v>
      </c>
      <c r="E102" s="10" t="s">
        <v>44</v>
      </c>
      <c r="F102" s="16" t="str">
        <f t="shared" si="1"/>
        <v>14876Glukoza</v>
      </c>
      <c r="G102" s="12">
        <v>27560</v>
      </c>
      <c r="H102" s="13" t="s">
        <v>92</v>
      </c>
      <c r="I102" s="23">
        <v>0</v>
      </c>
    </row>
    <row r="103" spans="1:9" ht="38.25">
      <c r="A103" s="9" t="s">
        <v>94</v>
      </c>
      <c r="B103" s="1">
        <v>148</v>
      </c>
      <c r="C103" s="1" t="s">
        <v>77</v>
      </c>
      <c r="D103" s="2">
        <v>78</v>
      </c>
      <c r="E103" s="10" t="s">
        <v>65</v>
      </c>
      <c r="F103" s="16" t="str">
        <f t="shared" si="1"/>
        <v>14878C reaktivni protein</v>
      </c>
      <c r="G103" s="12">
        <v>50076</v>
      </c>
      <c r="H103" s="13" t="s">
        <v>92</v>
      </c>
      <c r="I103" s="23">
        <v>0</v>
      </c>
    </row>
    <row r="104" spans="1:9" ht="38.25">
      <c r="A104" s="9" t="s">
        <v>94</v>
      </c>
      <c r="B104" s="1">
        <v>153</v>
      </c>
      <c r="C104" s="1" t="s">
        <v>66</v>
      </c>
      <c r="D104" s="2">
        <v>4</v>
      </c>
      <c r="E104" s="10" t="s">
        <v>67</v>
      </c>
      <c r="F104" s="16" t="str">
        <f t="shared" si="1"/>
        <v>1534 Urin kalibrator</v>
      </c>
      <c r="G104" s="12">
        <v>24000</v>
      </c>
      <c r="H104" s="13" t="s">
        <v>92</v>
      </c>
      <c r="I104" s="23">
        <v>1.3333333333333333</v>
      </c>
    </row>
    <row r="105" spans="1:9" ht="38.25">
      <c r="A105" s="9" t="s">
        <v>94</v>
      </c>
      <c r="B105" s="1">
        <v>153</v>
      </c>
      <c r="C105" s="1" t="s">
        <v>66</v>
      </c>
      <c r="D105" s="11">
        <v>9</v>
      </c>
      <c r="E105" s="10" t="s">
        <v>68</v>
      </c>
      <c r="F105" s="16" t="str">
        <f t="shared" si="1"/>
        <v>1539ALP (IFCC)</v>
      </c>
      <c r="G105" s="12">
        <v>13448</v>
      </c>
      <c r="H105" s="13" t="s">
        <v>92</v>
      </c>
      <c r="I105" s="23">
        <v>0</v>
      </c>
    </row>
    <row r="106" spans="1:9" ht="38.25">
      <c r="A106" s="9" t="s">
        <v>94</v>
      </c>
      <c r="B106" s="1">
        <v>153</v>
      </c>
      <c r="C106" s="1" t="s">
        <v>66</v>
      </c>
      <c r="D106" s="11">
        <v>31</v>
      </c>
      <c r="E106" s="10" t="s">
        <v>46</v>
      </c>
      <c r="F106" s="16" t="str">
        <f t="shared" si="1"/>
        <v>15331CRP</v>
      </c>
      <c r="G106" s="12">
        <v>50076</v>
      </c>
      <c r="H106" s="13" t="s">
        <v>92</v>
      </c>
      <c r="I106" s="23">
        <v>1.3333333333333333</v>
      </c>
    </row>
    <row r="107" spans="1:9" ht="38.25">
      <c r="A107" s="9" t="s">
        <v>94</v>
      </c>
      <c r="B107" s="1">
        <v>153</v>
      </c>
      <c r="C107" s="1" t="s">
        <v>66</v>
      </c>
      <c r="D107" s="11">
        <v>41</v>
      </c>
      <c r="E107" s="10" t="s">
        <v>133</v>
      </c>
      <c r="F107" s="16" t="str">
        <f t="shared" si="1"/>
        <v>15341Feritin</v>
      </c>
      <c r="G107" s="12">
        <v>115200</v>
      </c>
      <c r="H107" s="13" t="s">
        <v>92</v>
      </c>
      <c r="I107" s="23">
        <v>0</v>
      </c>
    </row>
    <row r="108" spans="1:9" ht="38.25">
      <c r="A108" s="9" t="s">
        <v>94</v>
      </c>
      <c r="B108" s="1">
        <v>153</v>
      </c>
      <c r="C108" s="1" t="s">
        <v>66</v>
      </c>
      <c r="D108" s="11">
        <v>124</v>
      </c>
      <c r="E108" s="10" t="s">
        <v>80</v>
      </c>
      <c r="F108" s="16" t="str">
        <f t="shared" si="1"/>
        <v>153124Vankomicin reagens</v>
      </c>
      <c r="G108" s="12">
        <v>90000</v>
      </c>
      <c r="H108" s="13" t="s">
        <v>92</v>
      </c>
      <c r="I108" s="23">
        <v>1.3333333333333333</v>
      </c>
    </row>
    <row r="109" spans="1:9" ht="38.25">
      <c r="A109" s="9" t="s">
        <v>94</v>
      </c>
      <c r="B109" s="1">
        <v>153</v>
      </c>
      <c r="C109" s="1" t="s">
        <v>66</v>
      </c>
      <c r="D109" s="11">
        <v>125</v>
      </c>
      <c r="E109" s="10" t="s">
        <v>81</v>
      </c>
      <c r="F109" s="16" t="str">
        <f t="shared" si="1"/>
        <v xml:space="preserve">153125Vankomicin kalibrator </v>
      </c>
      <c r="G109" s="12">
        <v>55125</v>
      </c>
      <c r="H109" s="13" t="s">
        <v>92</v>
      </c>
      <c r="I109" s="23">
        <v>1.3333333333333333</v>
      </c>
    </row>
  </sheetData>
  <autoFilter ref="A1:I109" xr:uid="{37390D55-0863-4434-AF3A-EA5D3A7BDF32}"/>
  <sortState ref="A2:H155">
    <sortCondition ref="B2:B155"/>
    <sortCondition ref="D2:D15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Milos Lazic</cp:lastModifiedBy>
  <cp:lastPrinted>2020-03-11T07:59:33Z</cp:lastPrinted>
  <dcterms:created xsi:type="dcterms:W3CDTF">2020-02-03T10:45:14Z</dcterms:created>
  <dcterms:modified xsi:type="dcterms:W3CDTF">2020-11-14T09:47:10Z</dcterms:modified>
</cp:coreProperties>
</file>