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40" windowHeight="10650" activeTab="0"/>
  </bookViews>
  <sheets>
    <sheet name="ПАРТИЈА 1-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<sst xmlns="http://schemas.openxmlformats.org/spreadsheetml/2006/main" count="178" uniqueCount="99">
  <si>
    <t>Назив понуђача:</t>
  </si>
  <si>
    <t>Седиште понуђача:</t>
  </si>
  <si>
    <t>Број понуде:</t>
  </si>
  <si>
    <t>Матични број понуђача:</t>
  </si>
  <si>
    <t>Датум:</t>
  </si>
  <si>
    <t>ПИБ</t>
  </si>
  <si>
    <t xml:space="preserve">                   ____/____/______</t>
  </si>
  <si>
    <t>ПАРТИЈА</t>
  </si>
  <si>
    <t>Р.Б.</t>
  </si>
  <si>
    <t>ПРЕДМЕТ НАБАВКЕ</t>
  </si>
  <si>
    <t>КОЛИЧИНА</t>
  </si>
  <si>
    <t>ЈЕДИНИЧНА ЦЕНА БЕЗ ПДВ-А</t>
  </si>
  <si>
    <t>УКУПНА ЦЕНА БЕЗ ПДВ-А</t>
  </si>
  <si>
    <t>УКУПНА ЦЕНА СА ПДВ-ОМ</t>
  </si>
  <si>
    <t>ПАРТИЈА 1 - Хемијска средства за одржавање хигијене</t>
  </si>
  <si>
    <t>ком</t>
  </si>
  <si>
    <t>лит</t>
  </si>
  <si>
    <t>кут</t>
  </si>
  <si>
    <t>УКУПНА ЦЕНА ЗА ПАРТИЈУ 1 БЕЗ ПДВ-А:</t>
  </si>
  <si>
    <t>УКУПНА ЦЕНА СА ПДВ-ОМ ЗА ПАРТИЈУ 1:</t>
  </si>
  <si>
    <t>ЈЕДИНИЦА МЕРЕ</t>
  </si>
  <si>
    <t>ПАРТИЈА 2 – Хемијска средства за аутомобиле</t>
  </si>
  <si>
    <t>УКУПНА ЦЕНА ЗА ПАРТИЈУ 2 БЕЗ ПДВ-А:</t>
  </si>
  <si>
    <t>УКУПНА ЦЕНА СА ПДВ-ОМ ЗА ПАРТИЈУ 2:</t>
  </si>
  <si>
    <t>ПАРТИЈА 3 – Материјал за одржавање хигијене</t>
  </si>
  <si>
    <t>Ресе за брисање пода са дршком и кантом за оцеђивање</t>
  </si>
  <si>
    <t>пар</t>
  </si>
  <si>
    <t>WC четка са пластичним држачем</t>
  </si>
  <si>
    <t>УКУПНА ЦЕНА ЗА ПАРТИЈУ 3 БЕЗ ПДВ-А:</t>
  </si>
  <si>
    <t>УКУПНА ЦЕНА СА ПДВ-ОМ ЗА ПАРТИЈУ 3:</t>
  </si>
  <si>
    <t>УКУПНА ЦЕНА ЗА ПАРТИЈУ 4 БЕЗ ПДВ-А:</t>
  </si>
  <si>
    <t>УКУПНА ЦЕНА СА ПДВ-ОМ ЗА ПАРТИЈУ 4:</t>
  </si>
  <si>
    <t>ком.</t>
  </si>
  <si>
    <t>Асепсол 1% средство за дезинфекцију 1 l</t>
  </si>
  <si>
    <t>Сона киселина, 1 l</t>
  </si>
  <si>
    <t>Течни детерџент за ручно прање судова, 1 l</t>
  </si>
  <si>
    <t>Средство за чишћење монитора 250 ml</t>
  </si>
  <si>
    <t>Алкохол 70%, 1 l</t>
  </si>
  <si>
    <t>мет</t>
  </si>
  <si>
    <t>Јеленска крпа (вештачка јеленска кожа)</t>
  </si>
  <si>
    <t>Латекс рукавице, водонепропусне</t>
  </si>
  <si>
    <t>Метла велика, сиркова, опшивена 5 пута, дршка мин. 80 cm</t>
  </si>
  <si>
    <t>Сунђери за суђе, са абразивном површином, димензије, мин. 5,5x9x3 cm</t>
  </si>
  <si>
    <t>Магичне крпе 34х34 cm за стаклене површине</t>
  </si>
  <si>
    <t>Кесе за смеће 120 литара (70х110 cm)</t>
  </si>
  <si>
    <t>Кесе за смеће 35 литара (50x60 cm)</t>
  </si>
  <si>
    <t>Жица за рибање квалитетна, нови тип - спирална, инокс</t>
  </si>
  <si>
    <t>Универзална крпа за под, димензија 50х80 cm, 1/1</t>
  </si>
  <si>
    <t>Крпе кухњске - платнене, димензије мин. 30х50 cm</t>
  </si>
  <si>
    <t>Сапун за ручно прање веша, 250 g</t>
  </si>
  <si>
    <t>Дршка за моп уложак (компатибилна са ставком 7)</t>
  </si>
  <si>
    <t>ОБРАЗАЦ БР 3.1 - ПОНУДА СА СТРУКТУРОМ ЦЕНЕ ЗА ЈAВНУ НАБАВКУ МЕТЕРИЈАЛА ЗА ОДРЖАВАЊЕ ХИГИЈЕНЕ ЗА ПОТРЕБЕ РФЗО</t>
  </si>
  <si>
    <t>Овлашћено лице понуђача</t>
  </si>
  <si>
    <t>________________________</t>
  </si>
  <si>
    <t>М.П.</t>
  </si>
  <si>
    <t xml:space="preserve">ПАРТИЈА 1 </t>
  </si>
  <si>
    <t>ПДВ У %</t>
  </si>
  <si>
    <r>
      <rPr>
        <b/>
        <sz val="12"/>
        <color indexed="8"/>
        <rFont val="Arial"/>
        <family val="2"/>
      </rPr>
      <t>ПАРТИЈА 3</t>
    </r>
    <r>
      <rPr>
        <sz val="9"/>
        <color indexed="8"/>
        <rFont val="Calibri"/>
        <family val="2"/>
      </rPr>
      <t xml:space="preserve"> </t>
    </r>
  </si>
  <si>
    <t xml:space="preserve">ПАРТИЈА 2 </t>
  </si>
  <si>
    <t>Сиркова метлица мала за чишћење</t>
  </si>
  <si>
    <t>пак</t>
  </si>
  <si>
    <t>ПАРТИЈА 4</t>
  </si>
  <si>
    <t>СВЕ ПАРТИЈЕ</t>
  </si>
  <si>
    <t>ПРЕДМЕТ НАБАВКЕ/ОПИС</t>
  </si>
  <si>
    <r>
      <t xml:space="preserve">Кремасто абразивно средство (microparticles) са избељивачем, мин. 450 ml, ARF </t>
    </r>
    <r>
      <rPr>
        <sz val="10"/>
        <rFont val="Arial"/>
        <family val="2"/>
      </rPr>
      <t>или одговарајућег квалитета</t>
    </r>
  </si>
  <si>
    <t>Течни сапун са пумпицом са глицерином, мин. 300 ml, HERA, или одговарајућег квалитета</t>
  </si>
  <si>
    <t>Прашак за машинско прање веша 3 kg (Sastav: 5-15% anjonske PAM, agensi za izbeljivanje na bazi kiseonika, fosfati, &lt;5% katjonske PAM, ne jonska PAM, polikarboksilati, sapun, optički izbeljivač, enzimi, miris, Butylphenyl Methylpropional, Hexyl Cinnamal) или одговарајући, MERIX, или одговарајућег квалитета</t>
  </si>
  <si>
    <t xml:space="preserve">Средство за чишћење цеви 1 l </t>
  </si>
  <si>
    <t>Течност за прање свих чврстих подова - универзално средство, мин. 0,75 l, AIAX, или одговарајућег квалитета</t>
  </si>
  <si>
    <r>
      <t xml:space="preserve">Средство за брисање пода - ламинат 0,75 l, </t>
    </r>
    <r>
      <rPr>
        <sz val="10"/>
        <rFont val="Arial"/>
        <family val="2"/>
      </rPr>
      <t xml:space="preserve"> </t>
    </r>
  </si>
  <si>
    <t>Прашак за машинско прање суђа 2,5 kg -  FINISH, AXEL или одговарајућег квалитета</t>
  </si>
  <si>
    <t>Течност за брисање стаклених површина са пумпицом, 750 ml</t>
  </si>
  <si>
    <t>Течност за прање ветробранског стакла без метанола, зимска до мин. -20°C, паковање од макс. 5 l</t>
  </si>
  <si>
    <t>Mоталица за црево дужине 100 m са точковима</t>
  </si>
  <si>
    <t>Тоалет папир – трослојни, PERFEX, или одговарајућег квалитета</t>
  </si>
  <si>
    <t>пак.</t>
  </si>
  <si>
    <t>НАЗИВ ПРОИЗВОЂАЧА/КОМЕРЦИЈАЛНИ НАЗИВ ПРОИЗВОДА</t>
  </si>
  <si>
    <t>Јелкица за кола Wunder baum или одговарајућа</t>
  </si>
  <si>
    <t>Средство за чишћење санитарија мин. 750 ml, DOMESTOS, DUCK, или одговарајућег квалитета</t>
  </si>
  <si>
    <t>Течни WC освеживач са корпицом 50 ml/g ±10%, BREF, или одговарајућег квалитета</t>
  </si>
  <si>
    <t>Течни сапун са глицерином мин. 750 ml HERA, или одговарајућег квалитета</t>
  </si>
  <si>
    <t>Со за машинско прање суђа 1,5 kg - SOMAT, FINISH, AZUR или одговарајућег квалитета</t>
  </si>
  <si>
    <t>Варикина</t>
  </si>
  <si>
    <t>Teчност за безконтактно прање кола MA-FRA или одговарајућег квалитета- високо концентровано средство са воском за безконтактно прање, концентрат 25 l</t>
  </si>
  <si>
    <t>Црево ½ цола за прање возила- армирано двослојно баштенско црево пречника 13 mm.Постојано у опсегу температура од od -5°C до 50°C. Тестирани максимални потисак воде до 22 бара.</t>
  </si>
  <si>
    <t>Сунђери за прање аутомобила дим. 30х10х5 cm</t>
  </si>
  <si>
    <t>Микрофибер крпе за брисање унутрашњости аутомобила</t>
  </si>
  <si>
    <t>Ресе за брисање пода - (моп уложак)</t>
  </si>
  <si>
    <t>Влажна, упијајућа (Truleks, Vileda, Fino или одговарајуће) сунђераста крпа, 5/1, димензија 18х20 cm</t>
  </si>
  <si>
    <t>Рукавице гумене/vileda или одговарајуће</t>
  </si>
  <si>
    <t>Миришљаве таблете за писоаре (пак.1 кг)</t>
  </si>
  <si>
    <t>Најлонски џак запремине 50 литара</t>
  </si>
  <si>
    <t>ПАРТИЈА 4 – Папирна конфекција</t>
  </si>
  <si>
    <t>Папирни убруси – двослојни, PERFEX, или одговарајућег квалитета</t>
  </si>
  <si>
    <t>Салвете 25x25 cm (димензија раширене салвете), беле, паковање мин. 50 комада</t>
  </si>
  <si>
    <r>
      <t xml:space="preserve">Рок важења понуде: ______________ дана од дана отварања понуда (минимално 60 дана)
Рок плаћања: __________ дана од дана издавања исправног рачуна </t>
    </r>
    <r>
      <rPr>
        <b/>
        <sz val="9"/>
        <rFont val="Arial"/>
        <family val="2"/>
      </rPr>
      <t xml:space="preserve">(мин. 10, макс. 15 дана) </t>
    </r>
    <r>
      <rPr>
        <b/>
        <sz val="9"/>
        <color indexed="8"/>
        <rFont val="Arial"/>
        <family val="2"/>
      </rPr>
      <t xml:space="preserve">
Рок за појединачну испоруку ____ дана од дана пријема захтева Организационе јединице Наручиоца</t>
    </r>
    <r>
      <rPr>
        <b/>
        <sz val="9"/>
        <rFont val="Arial"/>
        <family val="2"/>
      </rPr>
      <t xml:space="preserve"> (максимално 5 дана)</t>
    </r>
    <r>
      <rPr>
        <b/>
        <sz val="9"/>
        <color indexed="8"/>
        <rFont val="Arial"/>
        <family val="2"/>
      </rPr>
      <t xml:space="preserve">
Понуђач/Добављач гарантује квалитет понуђених/испоручених добара у складу са позитивноправним прописима, посебним законима и прописима донетим на основу тих закона, техничким прописима и стандардима на које се ти прописи позивају и/или гаранцијом произвођача тог материјала.
Понуђач/Добављач гарантује да понуђених/испоручених добара испуњава битне захтеве за безбедност и друге захтеве и услове за употребу у складу са позитивноправним прописима који регулишу област из које је предмет ове јавне набавке, правилима струке.
У цену су урачунати сви трошкови понуђача.
</t>
    </r>
  </si>
  <si>
    <r>
      <rPr>
        <b/>
        <sz val="10"/>
        <color indexed="8"/>
        <rFont val="Arial"/>
        <family val="2"/>
      </rPr>
      <t>УПУТСТВО:
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уноси се јединична цена - цена по јединици мере без ПДВ-а, укупна цена без ПДВ-а (цена покомаду х количина), укупна цена без ПДВ-а и укупна цена са ПДВ-ом. У колону ПДВ у % уписује се стопа ПДВ-а.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број 3 - Понуда.
Рок важења понуде уноси понуђач. </t>
    </r>
    <r>
      <rPr>
        <b/>
        <sz val="10"/>
        <color indexed="8"/>
        <rFont val="Arial"/>
        <family val="2"/>
      </rPr>
      <t xml:space="preserve">Рок важења понуде не може бити краћи од 60 дана од дана отварања понуда. </t>
    </r>
    <r>
      <rPr>
        <sz val="10"/>
        <color indexed="8"/>
        <rFont val="Arial"/>
        <family val="2"/>
      </rPr>
      <t xml:space="preserve">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10 нити дужи од 15 дана од дана издавања исправног рачуна. </t>
    </r>
    <r>
      <rPr>
        <sz val="10"/>
        <color indexed="8"/>
        <rFont val="Arial"/>
        <family val="2"/>
      </rPr>
      <t xml:space="preserve">Рок испоруке уноси понуђач. </t>
    </r>
    <r>
      <rPr>
        <b/>
        <sz val="10"/>
        <color indexed="8"/>
        <rFont val="Arial"/>
        <family val="2"/>
      </rPr>
      <t xml:space="preserve">Рок испоруке не може бити дужи од 8 дана од дана пријема захтева Организационе јединице Наручиоца.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Образац понуде са структуром цене (Образац 3.1) понуђач мора да попуни, овери печатом и потпише, чиме потврђује да су тачни подаци који су у Обрасцу наведени. Уколико понуђачи подносе заједничку понуду, група понуђача Образац потписује у складу са споразумом који је саставни део заједничке понуде сагласно члану 81. Закона о јавним набавкама.
</t>
    </r>
    <r>
      <rPr>
        <b/>
        <sz val="9"/>
        <color indexed="8"/>
        <rFont val="Arial"/>
        <family val="2"/>
      </rPr>
      <t xml:space="preserve">
Попуњен, потписан и печетиран Образац број 3.1 се штампа и доставља уз Образац број 3.</t>
    </r>
    <r>
      <rPr>
        <sz val="9"/>
        <color indexed="8"/>
        <rFont val="Arial"/>
        <family val="2"/>
      </rPr>
      <t xml:space="preserve">
</t>
    </r>
  </si>
  <si>
    <r>
      <t xml:space="preserve">Поводом позива за подношење понуде </t>
    </r>
    <r>
      <rPr>
        <sz val="9"/>
        <rFont val="Arial"/>
        <family val="2"/>
      </rPr>
      <t>бр.</t>
    </r>
    <r>
      <rPr>
        <sz val="9"/>
        <color indexed="53"/>
        <rFont val="Arial"/>
        <family val="2"/>
      </rPr>
      <t xml:space="preserve"> </t>
    </r>
    <r>
      <rPr>
        <b/>
        <sz val="9"/>
        <rFont val="Arial"/>
        <family val="2"/>
      </rPr>
      <t>404-2-4/20-5</t>
    </r>
    <r>
      <rPr>
        <b/>
        <sz val="9"/>
        <color indexed="53"/>
        <rFont val="Arial"/>
        <family val="2"/>
      </rPr>
      <t xml:space="preserve"> </t>
    </r>
    <r>
      <rPr>
        <b/>
        <sz val="9"/>
        <rFont val="Arial"/>
        <family val="2"/>
      </rPr>
      <t>од 07.04.2020.</t>
    </r>
    <r>
      <rPr>
        <sz val="9"/>
        <rFont val="Arial"/>
        <family val="2"/>
      </rPr>
      <t xml:space="preserve"> године за јавну набавку МЕТЕРИЈАЛА ЗА ОДРЖАВАЊЕ ХИГИЈЕНЕ ЗА ПОТРЕБЕ РФЗО -</t>
    </r>
    <r>
      <rPr>
        <sz val="9"/>
        <color indexed="53"/>
        <rFont val="Arial"/>
        <family val="2"/>
      </rPr>
      <t xml:space="preserve"> </t>
    </r>
    <r>
      <rPr>
        <b/>
        <sz val="9"/>
        <rFont val="Arial"/>
        <family val="2"/>
      </rPr>
      <t>ЈН 404-22-101/20-4</t>
    </r>
    <r>
      <rPr>
        <sz val="9"/>
        <rFont val="Arial"/>
        <family val="2"/>
      </rPr>
      <t>,</t>
    </r>
    <r>
      <rPr>
        <sz val="9"/>
        <rFont val="Arial"/>
        <family val="2"/>
      </rPr>
      <t xml:space="preserve"> објављеног на Порталу јавних набавки дана </t>
    </r>
    <r>
      <rPr>
        <sz val="9"/>
        <rFont val="Arial"/>
        <family val="2"/>
      </rPr>
      <t xml:space="preserve">07.04.2020. </t>
    </r>
    <r>
      <rPr>
        <sz val="9"/>
        <rFont val="Arial"/>
        <family val="2"/>
      </rPr>
      <t>године, подносим понуду како следи:</t>
    </r>
  </si>
  <si>
    <r>
      <t xml:space="preserve">Teчност за безконтактно прање кола - високо концентровано средство са воском за безконтактно прање, пакoвање </t>
    </r>
    <r>
      <rPr>
        <b/>
        <sz val="11"/>
        <color indexed="53"/>
        <rFont val="Arial"/>
        <family val="2"/>
      </rPr>
      <t>5 l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</si>
</sst>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u val="single"/>
      <sz val="9"/>
      <color indexed="8"/>
      <name val="Arial"/>
      <family val="2"/>
    </font>
    <font>
      <b/>
      <sz val="9"/>
      <name val="Arial"/>
      <family val="2"/>
    </font>
    <font>
      <sz val="9"/>
      <color indexed="5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33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3" fontId="5" fillId="33" borderId="10" xfId="62" applyNumberFormat="1" applyFont="1" applyFill="1" applyBorder="1" applyAlignment="1">
      <alignment horizontal="center" vertical="center" wrapText="1"/>
      <protection/>
    </xf>
    <xf numFmtId="4" fontId="5" fillId="0" borderId="10" xfId="62" applyNumberFormat="1" applyFont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5" fillId="33" borderId="10" xfId="62" applyNumberFormat="1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 wrapText="1"/>
      <protection/>
    </xf>
    <xf numFmtId="0" fontId="1" fillId="34" borderId="10" xfId="61" applyFont="1" applyFill="1" applyBorder="1" applyAlignment="1">
      <alignment horizontal="left" vertical="center" wrapText="1"/>
      <protection/>
    </xf>
    <xf numFmtId="4" fontId="3" fillId="0" borderId="10" xfId="0" applyNumberFormat="1" applyFont="1" applyBorder="1" applyAlignment="1">
      <alignment horizontal="right"/>
    </xf>
    <xf numFmtId="0" fontId="2" fillId="35" borderId="10" xfId="61" applyFont="1" applyFill="1" applyBorder="1" applyAlignment="1">
      <alignment horizontal="left" vertical="center" wrapText="1"/>
      <protection/>
    </xf>
    <xf numFmtId="0" fontId="1" fillId="35" borderId="10" xfId="61" applyFont="1" applyFill="1" applyBorder="1" applyAlignment="1">
      <alignment horizontal="left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1" fillId="34" borderId="10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4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/>
    </xf>
    <xf numFmtId="0" fontId="10" fillId="0" borderId="13" xfId="0" applyFont="1" applyBorder="1" applyAlignment="1">
      <alignment vertical="center"/>
    </xf>
    <xf numFmtId="0" fontId="1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3" fontId="8" fillId="0" borderId="11" xfId="58" applyNumberFormat="1" applyFont="1" applyFill="1" applyBorder="1" applyAlignment="1">
      <alignment horizontal="center" vertical="center"/>
      <protection/>
    </xf>
    <xf numFmtId="3" fontId="5" fillId="36" borderId="10" xfId="62" applyNumberFormat="1" applyFont="1" applyFill="1" applyBorder="1" applyAlignment="1">
      <alignment horizontal="center" vertical="center" wrapText="1"/>
      <protection/>
    </xf>
    <xf numFmtId="9" fontId="5" fillId="2" borderId="10" xfId="46" applyNumberFormat="1" applyFont="1" applyFill="1" applyBorder="1" applyAlignment="1">
      <alignment horizontal="center" vertical="center"/>
      <protection/>
    </xf>
    <xf numFmtId="9" fontId="5" fillId="2" borderId="14" xfId="46" applyNumberFormat="1" applyFont="1" applyFill="1" applyBorder="1" applyAlignment="1">
      <alignment horizontal="center" vertical="center"/>
      <protection/>
    </xf>
    <xf numFmtId="9" fontId="3" fillId="2" borderId="10" xfId="0" applyNumberFormat="1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right" vertical="center"/>
    </xf>
    <xf numFmtId="9" fontId="6" fillId="2" borderId="10" xfId="0" applyNumberFormat="1" applyFont="1" applyFill="1" applyBorder="1" applyAlignment="1">
      <alignment/>
    </xf>
    <xf numFmtId="9" fontId="3" fillId="2" borderId="14" xfId="0" applyNumberFormat="1" applyFont="1" applyFill="1" applyBorder="1" applyAlignment="1">
      <alignment horizontal="right" vertical="center"/>
    </xf>
    <xf numFmtId="0" fontId="55" fillId="34" borderId="10" xfId="61" applyFont="1" applyFill="1" applyBorder="1" applyAlignment="1">
      <alignment horizontal="center" vertical="center" wrapText="1"/>
      <protection/>
    </xf>
    <xf numFmtId="3" fontId="55" fillId="34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60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Priznto djutur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43">
      <selection activeCell="E38" sqref="E38"/>
    </sheetView>
  </sheetViews>
  <sheetFormatPr defaultColWidth="11.57421875" defaultRowHeight="15"/>
  <cols>
    <col min="1" max="1" width="8.7109375" style="1" customWidth="1"/>
    <col min="2" max="2" width="4.421875" style="29" customWidth="1"/>
    <col min="3" max="3" width="53.00390625" style="1" customWidth="1"/>
    <col min="4" max="4" width="10.421875" style="1" customWidth="1"/>
    <col min="5" max="5" width="10.00390625" style="30" customWidth="1"/>
    <col min="6" max="6" width="31.421875" style="30" customWidth="1"/>
    <col min="7" max="7" width="16.140625" style="31" customWidth="1"/>
    <col min="8" max="8" width="14.7109375" style="31" customWidth="1"/>
    <col min="9" max="9" width="14.8515625" style="31" customWidth="1"/>
    <col min="10" max="249" width="9.00390625" style="1" customWidth="1"/>
    <col min="250" max="16384" width="11.57421875" style="1" customWidth="1"/>
  </cols>
  <sheetData>
    <row r="1" spans="1:9" ht="12.75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</row>
    <row r="2" spans="1:9" ht="39.7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2">
      <c r="A3" s="2"/>
      <c r="B3" s="3"/>
      <c r="C3" s="4"/>
      <c r="D3" s="5"/>
      <c r="E3" s="6"/>
      <c r="F3" s="6"/>
      <c r="G3" s="7"/>
      <c r="H3" s="7"/>
      <c r="I3" s="7"/>
    </row>
    <row r="4" spans="1:9" ht="12.75" customHeight="1">
      <c r="A4" s="82" t="s">
        <v>97</v>
      </c>
      <c r="B4" s="82"/>
      <c r="C4" s="82"/>
      <c r="D4" s="82"/>
      <c r="E4" s="82"/>
      <c r="F4" s="82"/>
      <c r="G4" s="82"/>
      <c r="H4" s="82"/>
      <c r="I4" s="82"/>
    </row>
    <row r="5" spans="1:9" ht="29.25" customHeight="1">
      <c r="A5" s="82"/>
      <c r="B5" s="82"/>
      <c r="C5" s="82"/>
      <c r="D5" s="82"/>
      <c r="E5" s="82"/>
      <c r="F5" s="82"/>
      <c r="G5" s="82"/>
      <c r="H5" s="82"/>
      <c r="I5" s="82"/>
    </row>
    <row r="6" spans="1:9" ht="12">
      <c r="A6" s="8"/>
      <c r="B6" s="3"/>
      <c r="C6" s="8"/>
      <c r="D6" s="8"/>
      <c r="E6" s="9"/>
      <c r="F6" s="9"/>
      <c r="G6" s="10"/>
      <c r="H6" s="10"/>
      <c r="I6" s="10"/>
    </row>
    <row r="7" spans="1:9" ht="15" customHeight="1">
      <c r="A7" s="83" t="s">
        <v>0</v>
      </c>
      <c r="B7" s="83"/>
      <c r="C7" s="83"/>
      <c r="D7" s="8"/>
      <c r="E7" s="9"/>
      <c r="F7" s="9"/>
      <c r="G7" s="84" t="s">
        <v>1</v>
      </c>
      <c r="H7" s="84"/>
      <c r="I7" s="84"/>
    </row>
    <row r="8" spans="1:9" ht="12">
      <c r="A8" s="85"/>
      <c r="B8" s="85"/>
      <c r="C8" s="85"/>
      <c r="D8" s="8"/>
      <c r="E8" s="9"/>
      <c r="F8" s="9"/>
      <c r="G8" s="69"/>
      <c r="H8" s="69"/>
      <c r="I8" s="69"/>
    </row>
    <row r="9" spans="1:9" ht="15" customHeight="1">
      <c r="A9" s="85"/>
      <c r="B9" s="85"/>
      <c r="C9" s="85"/>
      <c r="D9" s="8"/>
      <c r="E9" s="9"/>
      <c r="F9" s="9"/>
      <c r="G9" s="69"/>
      <c r="H9" s="69"/>
      <c r="I9" s="69"/>
    </row>
    <row r="10" spans="1:9" ht="15" customHeight="1">
      <c r="A10" s="87" t="s">
        <v>2</v>
      </c>
      <c r="B10" s="87"/>
      <c r="C10" s="87"/>
      <c r="D10" s="8"/>
      <c r="E10" s="9"/>
      <c r="F10" s="9"/>
      <c r="G10" s="10"/>
      <c r="H10" s="70" t="s">
        <v>3</v>
      </c>
      <c r="I10" s="70"/>
    </row>
    <row r="11" spans="1:9" ht="12">
      <c r="A11" s="88"/>
      <c r="B11" s="88"/>
      <c r="C11" s="88"/>
      <c r="D11" s="8"/>
      <c r="E11" s="9"/>
      <c r="F11" s="9"/>
      <c r="G11" s="10"/>
      <c r="H11" s="69"/>
      <c r="I11" s="69"/>
    </row>
    <row r="12" spans="1:9" ht="15" customHeight="1">
      <c r="A12" s="88"/>
      <c r="B12" s="88"/>
      <c r="C12" s="88"/>
      <c r="D12" s="8"/>
      <c r="E12" s="9"/>
      <c r="F12" s="9"/>
      <c r="G12" s="10"/>
      <c r="H12" s="69"/>
      <c r="I12" s="69"/>
    </row>
    <row r="13" spans="1:9" ht="15" customHeight="1">
      <c r="A13" s="87" t="s">
        <v>4</v>
      </c>
      <c r="B13" s="87"/>
      <c r="C13" s="87"/>
      <c r="D13" s="8"/>
      <c r="E13" s="9"/>
      <c r="F13" s="9"/>
      <c r="G13" s="10"/>
      <c r="H13" s="70" t="s">
        <v>5</v>
      </c>
      <c r="I13" s="70"/>
    </row>
    <row r="14" spans="1:9" ht="15" customHeight="1">
      <c r="A14" s="11"/>
      <c r="B14" s="12"/>
      <c r="C14" s="86" t="s">
        <v>6</v>
      </c>
      <c r="D14" s="8"/>
      <c r="E14" s="9"/>
      <c r="F14" s="9"/>
      <c r="G14" s="10"/>
      <c r="H14" s="69"/>
      <c r="I14" s="69"/>
    </row>
    <row r="15" spans="1:9" ht="12">
      <c r="A15" s="11"/>
      <c r="B15" s="12"/>
      <c r="C15" s="86"/>
      <c r="D15" s="8"/>
      <c r="E15" s="9"/>
      <c r="F15" s="9"/>
      <c r="G15" s="10"/>
      <c r="H15" s="69"/>
      <c r="I15" s="69"/>
    </row>
    <row r="18" spans="1:9" ht="12">
      <c r="A18" s="13"/>
      <c r="B18" s="14"/>
      <c r="C18" s="13"/>
      <c r="D18" s="13"/>
      <c r="E18" s="13"/>
      <c r="F18" s="13"/>
      <c r="G18" s="15"/>
      <c r="H18" s="15"/>
      <c r="I18" s="15"/>
    </row>
    <row r="19" ht="15.75">
      <c r="A19" s="37" t="s">
        <v>55</v>
      </c>
    </row>
    <row r="20" spans="1:10" ht="59.25" customHeight="1">
      <c r="A20" s="16" t="s">
        <v>7</v>
      </c>
      <c r="B20" s="17" t="s">
        <v>8</v>
      </c>
      <c r="C20" s="16" t="s">
        <v>63</v>
      </c>
      <c r="D20" s="16" t="s">
        <v>20</v>
      </c>
      <c r="E20" s="18" t="s">
        <v>10</v>
      </c>
      <c r="F20" s="18" t="s">
        <v>76</v>
      </c>
      <c r="G20" s="19" t="s">
        <v>11</v>
      </c>
      <c r="H20" s="20" t="s">
        <v>12</v>
      </c>
      <c r="I20" s="20" t="s">
        <v>13</v>
      </c>
      <c r="J20" s="59" t="s">
        <v>56</v>
      </c>
    </row>
    <row r="21" spans="1:10" ht="24.75" customHeight="1">
      <c r="A21" s="71" t="s">
        <v>14</v>
      </c>
      <c r="B21" s="21">
        <v>1</v>
      </c>
      <c r="C21" s="42" t="s">
        <v>64</v>
      </c>
      <c r="D21" s="44" t="s">
        <v>15</v>
      </c>
      <c r="E21" s="49">
        <v>281</v>
      </c>
      <c r="F21" s="22"/>
      <c r="G21" s="23"/>
      <c r="H21" s="23">
        <f>+E21*G21</f>
        <v>0</v>
      </c>
      <c r="I21" s="23">
        <f>+H21*1.2</f>
        <v>0</v>
      </c>
      <c r="J21" s="60"/>
    </row>
    <row r="22" spans="1:10" ht="24.75" customHeight="1">
      <c r="A22" s="72"/>
      <c r="B22" s="21">
        <v>2</v>
      </c>
      <c r="C22" s="43" t="s">
        <v>78</v>
      </c>
      <c r="D22" s="44" t="s">
        <v>15</v>
      </c>
      <c r="E22" s="49">
        <v>378</v>
      </c>
      <c r="F22" s="22"/>
      <c r="G22" s="23"/>
      <c r="H22" s="23">
        <f aca="true" t="shared" si="0" ref="H22:H38">+E22*G22</f>
        <v>0</v>
      </c>
      <c r="I22" s="23">
        <f aca="true" t="shared" si="1" ref="I22:I36">+H22*1.2</f>
        <v>0</v>
      </c>
      <c r="J22" s="60"/>
    </row>
    <row r="23" spans="1:10" ht="24" customHeight="1">
      <c r="A23" s="72"/>
      <c r="B23" s="21">
        <v>3</v>
      </c>
      <c r="C23" s="43" t="s">
        <v>79</v>
      </c>
      <c r="D23" s="44" t="s">
        <v>15</v>
      </c>
      <c r="E23" s="49">
        <v>1877</v>
      </c>
      <c r="F23" s="22"/>
      <c r="G23" s="23"/>
      <c r="H23" s="23">
        <f t="shared" si="0"/>
        <v>0</v>
      </c>
      <c r="I23" s="23">
        <f t="shared" si="1"/>
        <v>0</v>
      </c>
      <c r="J23" s="60"/>
    </row>
    <row r="24" spans="1:10" ht="24.75" customHeight="1">
      <c r="A24" s="72"/>
      <c r="B24" s="21">
        <v>4</v>
      </c>
      <c r="C24" s="43" t="s">
        <v>65</v>
      </c>
      <c r="D24" s="44" t="s">
        <v>15</v>
      </c>
      <c r="E24" s="49">
        <v>1609</v>
      </c>
      <c r="F24" s="22"/>
      <c r="G24" s="23"/>
      <c r="H24" s="23">
        <f t="shared" si="0"/>
        <v>0</v>
      </c>
      <c r="I24" s="23">
        <f t="shared" si="1"/>
        <v>0</v>
      </c>
      <c r="J24" s="60"/>
    </row>
    <row r="25" spans="1:10" ht="25.5" customHeight="1">
      <c r="A25" s="72"/>
      <c r="B25" s="21">
        <v>5</v>
      </c>
      <c r="C25" s="43" t="s">
        <v>80</v>
      </c>
      <c r="D25" s="44" t="s">
        <v>15</v>
      </c>
      <c r="E25" s="49">
        <v>1846</v>
      </c>
      <c r="F25" s="22"/>
      <c r="G25" s="23"/>
      <c r="H25" s="23">
        <f t="shared" si="0"/>
        <v>0</v>
      </c>
      <c r="I25" s="23">
        <f t="shared" si="1"/>
        <v>0</v>
      </c>
      <c r="J25" s="60"/>
    </row>
    <row r="26" spans="1:10" ht="16.5" customHeight="1">
      <c r="A26" s="72"/>
      <c r="B26" s="21">
        <v>6</v>
      </c>
      <c r="C26" s="42" t="s">
        <v>33</v>
      </c>
      <c r="D26" s="44" t="s">
        <v>15</v>
      </c>
      <c r="E26" s="49">
        <v>640</v>
      </c>
      <c r="F26" s="22"/>
      <c r="G26" s="23"/>
      <c r="H26" s="23">
        <f t="shared" si="0"/>
        <v>0</v>
      </c>
      <c r="I26" s="23">
        <f t="shared" si="1"/>
        <v>0</v>
      </c>
      <c r="J26" s="60"/>
    </row>
    <row r="27" spans="1:10" ht="76.5" customHeight="1">
      <c r="A27" s="72"/>
      <c r="B27" s="21">
        <v>7</v>
      </c>
      <c r="C27" s="43" t="s">
        <v>66</v>
      </c>
      <c r="D27" s="44" t="s">
        <v>15</v>
      </c>
      <c r="E27" s="49">
        <v>17</v>
      </c>
      <c r="F27" s="22"/>
      <c r="G27" s="23"/>
      <c r="H27" s="23">
        <f t="shared" si="0"/>
        <v>0</v>
      </c>
      <c r="I27" s="23">
        <f t="shared" si="1"/>
        <v>0</v>
      </c>
      <c r="J27" s="60"/>
    </row>
    <row r="28" spans="1:10" ht="17.25" customHeight="1">
      <c r="A28" s="72"/>
      <c r="B28" s="21">
        <v>8</v>
      </c>
      <c r="C28" s="42" t="s">
        <v>34</v>
      </c>
      <c r="D28" s="44" t="s">
        <v>32</v>
      </c>
      <c r="E28" s="49">
        <v>311</v>
      </c>
      <c r="F28" s="22"/>
      <c r="G28" s="23"/>
      <c r="H28" s="23">
        <f t="shared" si="0"/>
        <v>0</v>
      </c>
      <c r="I28" s="23">
        <f t="shared" si="1"/>
        <v>0</v>
      </c>
      <c r="J28" s="60"/>
    </row>
    <row r="29" spans="1:10" ht="17.25" customHeight="1">
      <c r="A29" s="72"/>
      <c r="B29" s="21">
        <v>9</v>
      </c>
      <c r="C29" s="42" t="s">
        <v>67</v>
      </c>
      <c r="D29" s="44" t="s">
        <v>15</v>
      </c>
      <c r="E29" s="49">
        <v>214</v>
      </c>
      <c r="F29" s="22"/>
      <c r="G29" s="23"/>
      <c r="H29" s="23">
        <f t="shared" si="0"/>
        <v>0</v>
      </c>
      <c r="I29" s="23">
        <f t="shared" si="1"/>
        <v>0</v>
      </c>
      <c r="J29" s="60"/>
    </row>
    <row r="30" spans="1:10" ht="17.25" customHeight="1">
      <c r="A30" s="72"/>
      <c r="B30" s="21">
        <v>10</v>
      </c>
      <c r="C30" s="42" t="s">
        <v>35</v>
      </c>
      <c r="D30" s="44" t="s">
        <v>15</v>
      </c>
      <c r="E30" s="49">
        <v>750</v>
      </c>
      <c r="F30" s="22"/>
      <c r="G30" s="23"/>
      <c r="H30" s="23">
        <f t="shared" si="0"/>
        <v>0</v>
      </c>
      <c r="I30" s="23">
        <f t="shared" si="1"/>
        <v>0</v>
      </c>
      <c r="J30" s="60"/>
    </row>
    <row r="31" spans="1:10" ht="25.5" customHeight="1">
      <c r="A31" s="72"/>
      <c r="B31" s="21">
        <v>11</v>
      </c>
      <c r="C31" s="43" t="s">
        <v>68</v>
      </c>
      <c r="D31" s="44" t="s">
        <v>15</v>
      </c>
      <c r="E31" s="49">
        <v>365</v>
      </c>
      <c r="F31" s="22"/>
      <c r="G31" s="23"/>
      <c r="H31" s="23">
        <f t="shared" si="0"/>
        <v>0</v>
      </c>
      <c r="I31" s="23">
        <f t="shared" si="1"/>
        <v>0</v>
      </c>
      <c r="J31" s="60"/>
    </row>
    <row r="32" spans="1:10" ht="17.25" customHeight="1">
      <c r="A32" s="72"/>
      <c r="B32" s="21">
        <v>12</v>
      </c>
      <c r="C32" s="42" t="s">
        <v>69</v>
      </c>
      <c r="D32" s="44" t="s">
        <v>15</v>
      </c>
      <c r="E32" s="49">
        <v>173</v>
      </c>
      <c r="F32" s="22"/>
      <c r="G32" s="23"/>
      <c r="H32" s="23">
        <f t="shared" si="0"/>
        <v>0</v>
      </c>
      <c r="I32" s="23">
        <f t="shared" si="1"/>
        <v>0</v>
      </c>
      <c r="J32" s="60"/>
    </row>
    <row r="33" spans="1:10" ht="27.75" customHeight="1">
      <c r="A33" s="72"/>
      <c r="B33" s="21">
        <v>13</v>
      </c>
      <c r="C33" s="43" t="s">
        <v>70</v>
      </c>
      <c r="D33" s="44" t="s">
        <v>17</v>
      </c>
      <c r="E33" s="49">
        <v>20</v>
      </c>
      <c r="F33" s="22"/>
      <c r="G33" s="23"/>
      <c r="H33" s="23">
        <f t="shared" si="0"/>
        <v>0</v>
      </c>
      <c r="I33" s="23">
        <f t="shared" si="1"/>
        <v>0</v>
      </c>
      <c r="J33" s="60"/>
    </row>
    <row r="34" spans="1:10" ht="25.5" customHeight="1">
      <c r="A34" s="72"/>
      <c r="B34" s="21">
        <v>14</v>
      </c>
      <c r="C34" s="43" t="s">
        <v>81</v>
      </c>
      <c r="D34" s="44" t="s">
        <v>17</v>
      </c>
      <c r="E34" s="49">
        <v>29</v>
      </c>
      <c r="F34" s="22"/>
      <c r="G34" s="23"/>
      <c r="H34" s="23">
        <f t="shared" si="0"/>
        <v>0</v>
      </c>
      <c r="I34" s="23">
        <f t="shared" si="1"/>
        <v>0</v>
      </c>
      <c r="J34" s="60"/>
    </row>
    <row r="35" spans="1:10" ht="17.25" customHeight="1">
      <c r="A35" s="72"/>
      <c r="B35" s="21">
        <v>15</v>
      </c>
      <c r="C35" s="43" t="s">
        <v>36</v>
      </c>
      <c r="D35" s="45" t="s">
        <v>15</v>
      </c>
      <c r="E35" s="49">
        <v>450</v>
      </c>
      <c r="F35" s="22"/>
      <c r="G35" s="23"/>
      <c r="H35" s="23">
        <f>+E35*G35</f>
        <v>0</v>
      </c>
      <c r="I35" s="23">
        <f t="shared" si="1"/>
        <v>0</v>
      </c>
      <c r="J35" s="60"/>
    </row>
    <row r="36" spans="1:10" ht="17.25" customHeight="1">
      <c r="A36" s="72"/>
      <c r="B36" s="21">
        <v>16</v>
      </c>
      <c r="C36" s="46" t="s">
        <v>37</v>
      </c>
      <c r="D36" s="53" t="s">
        <v>16</v>
      </c>
      <c r="E36" s="49">
        <v>462</v>
      </c>
      <c r="F36" s="22"/>
      <c r="G36" s="23"/>
      <c r="H36" s="23">
        <f t="shared" si="0"/>
        <v>0</v>
      </c>
      <c r="I36" s="23">
        <f t="shared" si="1"/>
        <v>0</v>
      </c>
      <c r="J36" s="60"/>
    </row>
    <row r="37" spans="1:10" ht="27.75" customHeight="1">
      <c r="A37" s="72"/>
      <c r="B37" s="21">
        <v>17</v>
      </c>
      <c r="C37" s="43" t="s">
        <v>71</v>
      </c>
      <c r="D37" s="45" t="s">
        <v>15</v>
      </c>
      <c r="E37" s="49">
        <v>417</v>
      </c>
      <c r="F37" s="22"/>
      <c r="G37" s="23"/>
      <c r="H37" s="23">
        <f t="shared" si="0"/>
        <v>0</v>
      </c>
      <c r="I37" s="23">
        <f>+H37*1.2</f>
        <v>0</v>
      </c>
      <c r="J37" s="60"/>
    </row>
    <row r="38" spans="1:10" ht="17.25" customHeight="1">
      <c r="A38" s="73"/>
      <c r="B38" s="21">
        <v>18</v>
      </c>
      <c r="C38" s="46" t="s">
        <v>82</v>
      </c>
      <c r="D38" s="53" t="s">
        <v>16</v>
      </c>
      <c r="E38" s="50">
        <v>50</v>
      </c>
      <c r="F38" s="22"/>
      <c r="G38" s="23"/>
      <c r="H38" s="23">
        <f t="shared" si="0"/>
        <v>0</v>
      </c>
      <c r="I38" s="23">
        <f>+H38*1.2</f>
        <v>0</v>
      </c>
      <c r="J38" s="61"/>
    </row>
    <row r="39" spans="1:10" ht="24.75" customHeight="1">
      <c r="A39" s="78" t="s">
        <v>18</v>
      </c>
      <c r="B39" s="78"/>
      <c r="C39" s="79"/>
      <c r="D39" s="79"/>
      <c r="E39" s="78"/>
      <c r="F39" s="78"/>
      <c r="G39" s="78"/>
      <c r="H39" s="80">
        <f>SUM(H21:H38)</f>
        <v>0</v>
      </c>
      <c r="I39" s="80"/>
      <c r="J39" s="51"/>
    </row>
    <row r="40" spans="1:9" ht="24.75" customHeight="1">
      <c r="A40" s="78" t="s">
        <v>19</v>
      </c>
      <c r="B40" s="78"/>
      <c r="C40" s="78"/>
      <c r="D40" s="78"/>
      <c r="E40" s="78"/>
      <c r="F40" s="78"/>
      <c r="G40" s="78"/>
      <c r="H40" s="78"/>
      <c r="I40" s="47">
        <f>SUM(I21:I38)</f>
        <v>0</v>
      </c>
    </row>
    <row r="41" spans="1:9" ht="12">
      <c r="A41" s="13"/>
      <c r="B41" s="14"/>
      <c r="C41" s="13"/>
      <c r="D41" s="13"/>
      <c r="E41" s="13"/>
      <c r="F41" s="13"/>
      <c r="G41" s="15"/>
      <c r="H41" s="15"/>
      <c r="I41" s="15"/>
    </row>
    <row r="42" spans="1:9" ht="26.25" customHeight="1">
      <c r="A42" s="13"/>
      <c r="B42" s="14"/>
      <c r="C42" s="13"/>
      <c r="D42" s="13"/>
      <c r="E42" s="13"/>
      <c r="F42" s="90" t="s">
        <v>52</v>
      </c>
      <c r="G42" s="90"/>
      <c r="H42" s="90"/>
      <c r="I42" s="90"/>
    </row>
    <row r="43" spans="1:9" ht="47.25" customHeight="1">
      <c r="A43" s="13"/>
      <c r="B43" s="14"/>
      <c r="C43" s="13"/>
      <c r="D43" s="13"/>
      <c r="E43" s="13"/>
      <c r="F43" s="13"/>
      <c r="G43" s="15"/>
      <c r="H43" s="15" t="s">
        <v>54</v>
      </c>
      <c r="I43" s="15" t="s">
        <v>53</v>
      </c>
    </row>
    <row r="44" ht="30" customHeight="1">
      <c r="A44" s="37" t="s">
        <v>58</v>
      </c>
    </row>
    <row r="45" spans="1:10" ht="36">
      <c r="A45" s="16" t="s">
        <v>7</v>
      </c>
      <c r="B45" s="17" t="s">
        <v>8</v>
      </c>
      <c r="C45" s="39" t="s">
        <v>63</v>
      </c>
      <c r="D45" s="16" t="s">
        <v>20</v>
      </c>
      <c r="E45" s="24" t="s">
        <v>10</v>
      </c>
      <c r="F45" s="18" t="s">
        <v>76</v>
      </c>
      <c r="G45" s="19" t="s">
        <v>11</v>
      </c>
      <c r="H45" s="20" t="s">
        <v>12</v>
      </c>
      <c r="I45" s="20" t="s">
        <v>13</v>
      </c>
      <c r="J45" s="59" t="s">
        <v>56</v>
      </c>
    </row>
    <row r="46" spans="1:10" ht="28.5" customHeight="1">
      <c r="A46" s="74" t="s">
        <v>21</v>
      </c>
      <c r="B46" s="21">
        <v>1</v>
      </c>
      <c r="C46" s="40" t="s">
        <v>72</v>
      </c>
      <c r="D46" s="44" t="s">
        <v>16</v>
      </c>
      <c r="E46" s="50">
        <v>915</v>
      </c>
      <c r="F46" s="38"/>
      <c r="G46" s="23"/>
      <c r="H46" s="23">
        <f aca="true" t="shared" si="2" ref="H46:H53">+E46*G46</f>
        <v>0</v>
      </c>
      <c r="I46" s="23">
        <f aca="true" t="shared" si="3" ref="I46:I53">+H46*1.2</f>
        <v>0</v>
      </c>
      <c r="J46" s="64"/>
    </row>
    <row r="47" spans="1:10" ht="28.5" customHeight="1">
      <c r="A47" s="75"/>
      <c r="B47" s="21">
        <v>2</v>
      </c>
      <c r="C47" s="46" t="s">
        <v>98</v>
      </c>
      <c r="D47" s="67" t="s">
        <v>15</v>
      </c>
      <c r="E47" s="68">
        <v>18</v>
      </c>
      <c r="F47" s="38"/>
      <c r="G47" s="23"/>
      <c r="H47" s="23">
        <f t="shared" si="2"/>
        <v>0</v>
      </c>
      <c r="I47" s="23">
        <f t="shared" si="3"/>
        <v>0</v>
      </c>
      <c r="J47" s="64"/>
    </row>
    <row r="48" spans="1:10" ht="36.75" customHeight="1">
      <c r="A48" s="75"/>
      <c r="B48" s="21">
        <v>3</v>
      </c>
      <c r="C48" s="40" t="s">
        <v>83</v>
      </c>
      <c r="D48" s="67" t="s">
        <v>15</v>
      </c>
      <c r="E48" s="68">
        <v>3</v>
      </c>
      <c r="F48" s="38"/>
      <c r="G48" s="23"/>
      <c r="H48" s="23">
        <f t="shared" si="2"/>
        <v>0</v>
      </c>
      <c r="I48" s="23">
        <f t="shared" si="3"/>
        <v>0</v>
      </c>
      <c r="J48" s="64"/>
    </row>
    <row r="49" spans="1:10" ht="53.25" customHeight="1">
      <c r="A49" s="75"/>
      <c r="B49" s="21">
        <v>4</v>
      </c>
      <c r="C49" s="40" t="s">
        <v>84</v>
      </c>
      <c r="D49" s="44" t="s">
        <v>38</v>
      </c>
      <c r="E49" s="50">
        <v>209</v>
      </c>
      <c r="F49" s="38"/>
      <c r="G49" s="23"/>
      <c r="H49" s="23">
        <f t="shared" si="2"/>
        <v>0</v>
      </c>
      <c r="I49" s="23">
        <f t="shared" si="3"/>
        <v>0</v>
      </c>
      <c r="J49" s="64"/>
    </row>
    <row r="50" spans="1:10" ht="17.25" customHeight="1">
      <c r="A50" s="75"/>
      <c r="B50" s="21">
        <v>5</v>
      </c>
      <c r="C50" s="40" t="s">
        <v>73</v>
      </c>
      <c r="D50" s="44" t="s">
        <v>15</v>
      </c>
      <c r="E50" s="50">
        <v>5</v>
      </c>
      <c r="F50" s="38"/>
      <c r="G50" s="23"/>
      <c r="H50" s="23">
        <f t="shared" si="2"/>
        <v>0</v>
      </c>
      <c r="I50" s="23">
        <f t="shared" si="3"/>
        <v>0</v>
      </c>
      <c r="J50" s="64"/>
    </row>
    <row r="51" spans="1:10" ht="17.25" customHeight="1">
      <c r="A51" s="75"/>
      <c r="B51" s="21">
        <v>6</v>
      </c>
      <c r="C51" s="43" t="s">
        <v>77</v>
      </c>
      <c r="D51" s="44" t="s">
        <v>15</v>
      </c>
      <c r="E51" s="50">
        <v>539</v>
      </c>
      <c r="F51" s="38"/>
      <c r="G51" s="23"/>
      <c r="H51" s="23">
        <f t="shared" si="2"/>
        <v>0</v>
      </c>
      <c r="I51" s="23">
        <f t="shared" si="3"/>
        <v>0</v>
      </c>
      <c r="J51" s="64"/>
    </row>
    <row r="52" spans="1:10" ht="17.25" customHeight="1">
      <c r="A52" s="75"/>
      <c r="B52" s="21">
        <v>7</v>
      </c>
      <c r="C52" s="40" t="s">
        <v>39</v>
      </c>
      <c r="D52" s="44" t="s">
        <v>15</v>
      </c>
      <c r="E52" s="50">
        <v>100</v>
      </c>
      <c r="F52" s="38"/>
      <c r="G52" s="23"/>
      <c r="H52" s="23">
        <f t="shared" si="2"/>
        <v>0</v>
      </c>
      <c r="I52" s="23">
        <f t="shared" si="3"/>
        <v>0</v>
      </c>
      <c r="J52" s="64"/>
    </row>
    <row r="53" spans="1:10" ht="17.25" customHeight="1">
      <c r="A53" s="75"/>
      <c r="B53" s="21">
        <v>8</v>
      </c>
      <c r="C53" s="46" t="s">
        <v>85</v>
      </c>
      <c r="D53" s="54" t="s">
        <v>15</v>
      </c>
      <c r="E53" s="50">
        <v>3</v>
      </c>
      <c r="F53" s="38"/>
      <c r="G53" s="23"/>
      <c r="H53" s="23">
        <f t="shared" si="2"/>
        <v>0</v>
      </c>
      <c r="I53" s="23">
        <f t="shared" si="3"/>
        <v>0</v>
      </c>
      <c r="J53" s="64"/>
    </row>
    <row r="54" spans="1:10" ht="17.25" customHeight="1">
      <c r="A54" s="76"/>
      <c r="B54" s="21">
        <v>9</v>
      </c>
      <c r="C54" s="46" t="s">
        <v>86</v>
      </c>
      <c r="D54" s="54" t="s">
        <v>15</v>
      </c>
      <c r="E54" s="50">
        <v>3</v>
      </c>
      <c r="F54" s="38"/>
      <c r="G54" s="23"/>
      <c r="H54" s="23">
        <f>E54*G54</f>
        <v>0</v>
      </c>
      <c r="I54" s="23">
        <f>+H54*1.2</f>
        <v>0</v>
      </c>
      <c r="J54" s="66"/>
    </row>
    <row r="55" spans="1:10" ht="24.75" customHeight="1">
      <c r="A55" s="78" t="s">
        <v>22</v>
      </c>
      <c r="B55" s="78"/>
      <c r="C55" s="79"/>
      <c r="D55" s="79"/>
      <c r="E55" s="79"/>
      <c r="F55" s="78"/>
      <c r="G55" s="78"/>
      <c r="H55" s="80">
        <f>SUM(H46:H54)</f>
        <v>0</v>
      </c>
      <c r="I55" s="80"/>
      <c r="J55" s="48"/>
    </row>
    <row r="56" spans="1:9" ht="24.75" customHeight="1">
      <c r="A56" s="78" t="s">
        <v>23</v>
      </c>
      <c r="B56" s="78"/>
      <c r="C56" s="78"/>
      <c r="D56" s="78"/>
      <c r="E56" s="78"/>
      <c r="F56" s="78"/>
      <c r="G56" s="78"/>
      <c r="H56" s="78"/>
      <c r="I56" s="47">
        <f>SUM(I46:I54)</f>
        <v>0</v>
      </c>
    </row>
    <row r="57" spans="1:9" ht="23.25" customHeight="1">
      <c r="A57" s="13"/>
      <c r="B57" s="14"/>
      <c r="C57" s="13"/>
      <c r="D57" s="13"/>
      <c r="E57" s="13"/>
      <c r="F57" s="13"/>
      <c r="G57" s="15"/>
      <c r="H57" s="15"/>
      <c r="I57" s="15"/>
    </row>
    <row r="58" spans="1:9" ht="26.25" customHeight="1">
      <c r="A58" s="13"/>
      <c r="B58" s="14"/>
      <c r="C58" s="13"/>
      <c r="D58" s="13"/>
      <c r="E58" s="13"/>
      <c r="F58" s="90" t="s">
        <v>52</v>
      </c>
      <c r="G58" s="90"/>
      <c r="H58" s="90"/>
      <c r="I58" s="90"/>
    </row>
    <row r="59" spans="1:9" ht="35.25" customHeight="1">
      <c r="A59" s="13"/>
      <c r="B59" s="14"/>
      <c r="C59" s="13"/>
      <c r="D59" s="13"/>
      <c r="E59" s="13"/>
      <c r="F59" s="13"/>
      <c r="G59" s="15"/>
      <c r="H59" s="15" t="s">
        <v>54</v>
      </c>
      <c r="I59" s="15" t="s">
        <v>53</v>
      </c>
    </row>
    <row r="60" ht="21.75" customHeight="1">
      <c r="A60" s="1" t="s">
        <v>57</v>
      </c>
    </row>
    <row r="61" spans="1:10" ht="36">
      <c r="A61" s="16" t="s">
        <v>7</v>
      </c>
      <c r="B61" s="17" t="s">
        <v>8</v>
      </c>
      <c r="C61" s="39" t="s">
        <v>63</v>
      </c>
      <c r="D61" s="16" t="s">
        <v>20</v>
      </c>
      <c r="E61" s="24" t="s">
        <v>10</v>
      </c>
      <c r="F61" s="18" t="s">
        <v>76</v>
      </c>
      <c r="G61" s="19" t="s">
        <v>11</v>
      </c>
      <c r="H61" s="20" t="s">
        <v>12</v>
      </c>
      <c r="I61" s="20" t="s">
        <v>13</v>
      </c>
      <c r="J61" s="59" t="s">
        <v>56</v>
      </c>
    </row>
    <row r="62" spans="1:10" ht="17.25" customHeight="1">
      <c r="A62" s="74" t="s">
        <v>24</v>
      </c>
      <c r="B62" s="25">
        <v>1</v>
      </c>
      <c r="C62" s="42" t="s">
        <v>40</v>
      </c>
      <c r="D62" s="44" t="s">
        <v>15</v>
      </c>
      <c r="E62" s="50">
        <v>499</v>
      </c>
      <c r="F62" s="38"/>
      <c r="G62" s="23"/>
      <c r="H62" s="23">
        <f>+E62*G62</f>
        <v>0</v>
      </c>
      <c r="I62" s="23">
        <f>+H62*1.2</f>
        <v>0</v>
      </c>
      <c r="J62" s="62"/>
    </row>
    <row r="63" spans="1:10" ht="17.25" customHeight="1">
      <c r="A63" s="75"/>
      <c r="B63" s="25">
        <v>2</v>
      </c>
      <c r="C63" s="42" t="s">
        <v>41</v>
      </c>
      <c r="D63" s="44" t="s">
        <v>15</v>
      </c>
      <c r="E63" s="50">
        <v>78</v>
      </c>
      <c r="F63" s="38"/>
      <c r="G63" s="23"/>
      <c r="H63" s="23">
        <f aca="true" t="shared" si="4" ref="H63:H79">+E63*G63</f>
        <v>0</v>
      </c>
      <c r="I63" s="23">
        <f aca="true" t="shared" si="5" ref="I63:I80">+H63*1.2</f>
        <v>0</v>
      </c>
      <c r="J63" s="62"/>
    </row>
    <row r="64" spans="1:10" ht="25.5" customHeight="1">
      <c r="A64" s="75"/>
      <c r="B64" s="25">
        <v>3</v>
      </c>
      <c r="C64" s="42" t="s">
        <v>42</v>
      </c>
      <c r="D64" s="44" t="s">
        <v>15</v>
      </c>
      <c r="E64" s="50">
        <v>792</v>
      </c>
      <c r="F64" s="38"/>
      <c r="G64" s="23"/>
      <c r="H64" s="23">
        <f t="shared" si="4"/>
        <v>0</v>
      </c>
      <c r="I64" s="23">
        <f t="shared" si="5"/>
        <v>0</v>
      </c>
      <c r="J64" s="62"/>
    </row>
    <row r="65" spans="1:10" ht="17.25" customHeight="1">
      <c r="A65" s="75"/>
      <c r="B65" s="26">
        <v>4</v>
      </c>
      <c r="C65" s="42" t="s">
        <v>43</v>
      </c>
      <c r="D65" s="44" t="s">
        <v>15</v>
      </c>
      <c r="E65" s="50">
        <v>637</v>
      </c>
      <c r="F65" s="38"/>
      <c r="G65" s="23"/>
      <c r="H65" s="23">
        <f t="shared" si="4"/>
        <v>0</v>
      </c>
      <c r="I65" s="23">
        <f t="shared" si="5"/>
        <v>0</v>
      </c>
      <c r="J65" s="62"/>
    </row>
    <row r="66" spans="1:10" ht="17.25" customHeight="1">
      <c r="A66" s="75"/>
      <c r="B66" s="26">
        <v>5</v>
      </c>
      <c r="C66" s="42" t="s">
        <v>44</v>
      </c>
      <c r="D66" s="44" t="s">
        <v>15</v>
      </c>
      <c r="E66" s="50">
        <v>3535</v>
      </c>
      <c r="F66" s="38"/>
      <c r="G66" s="23"/>
      <c r="H66" s="23">
        <f t="shared" si="4"/>
        <v>0</v>
      </c>
      <c r="I66" s="23">
        <f t="shared" si="5"/>
        <v>0</v>
      </c>
      <c r="J66" s="62"/>
    </row>
    <row r="67" spans="1:10" ht="17.25" customHeight="1">
      <c r="A67" s="75"/>
      <c r="B67" s="26">
        <v>6</v>
      </c>
      <c r="C67" s="42" t="s">
        <v>45</v>
      </c>
      <c r="D67" s="44" t="s">
        <v>15</v>
      </c>
      <c r="E67" s="50">
        <v>4505</v>
      </c>
      <c r="F67" s="38"/>
      <c r="G67" s="23"/>
      <c r="H67" s="23">
        <f t="shared" si="4"/>
        <v>0</v>
      </c>
      <c r="I67" s="23">
        <f t="shared" si="5"/>
        <v>0</v>
      </c>
      <c r="J67" s="63"/>
    </row>
    <row r="68" spans="1:10" ht="17.25" customHeight="1">
      <c r="A68" s="75"/>
      <c r="B68" s="26">
        <v>7</v>
      </c>
      <c r="C68" s="42" t="s">
        <v>87</v>
      </c>
      <c r="D68" s="44" t="s">
        <v>15</v>
      </c>
      <c r="E68" s="50">
        <v>215</v>
      </c>
      <c r="F68" s="38"/>
      <c r="G68" s="23"/>
      <c r="H68" s="23">
        <f t="shared" si="4"/>
        <v>0</v>
      </c>
      <c r="I68" s="23">
        <f t="shared" si="5"/>
        <v>0</v>
      </c>
      <c r="J68" s="63"/>
    </row>
    <row r="69" spans="1:10" ht="17.25" customHeight="1">
      <c r="A69" s="75"/>
      <c r="B69" s="26">
        <v>8</v>
      </c>
      <c r="C69" s="42" t="s">
        <v>25</v>
      </c>
      <c r="D69" s="44" t="s">
        <v>15</v>
      </c>
      <c r="E69" s="50">
        <v>88</v>
      </c>
      <c r="F69" s="38"/>
      <c r="G69" s="23"/>
      <c r="H69" s="23">
        <f t="shared" si="4"/>
        <v>0</v>
      </c>
      <c r="I69" s="23">
        <f t="shared" si="5"/>
        <v>0</v>
      </c>
      <c r="J69" s="63"/>
    </row>
    <row r="70" spans="1:10" ht="25.5">
      <c r="A70" s="75"/>
      <c r="B70" s="26">
        <v>9</v>
      </c>
      <c r="C70" s="42" t="s">
        <v>88</v>
      </c>
      <c r="D70" s="44" t="s">
        <v>15</v>
      </c>
      <c r="E70" s="50">
        <v>605</v>
      </c>
      <c r="F70" s="38"/>
      <c r="G70" s="23"/>
      <c r="H70" s="23">
        <f t="shared" si="4"/>
        <v>0</v>
      </c>
      <c r="I70" s="23">
        <f t="shared" si="5"/>
        <v>0</v>
      </c>
      <c r="J70" s="63"/>
    </row>
    <row r="71" spans="1:10" ht="17.25" customHeight="1">
      <c r="A71" s="75"/>
      <c r="B71" s="26">
        <v>10</v>
      </c>
      <c r="C71" s="42" t="s">
        <v>46</v>
      </c>
      <c r="D71" s="44" t="s">
        <v>15</v>
      </c>
      <c r="E71" s="50">
        <v>235</v>
      </c>
      <c r="F71" s="38"/>
      <c r="G71" s="23"/>
      <c r="H71" s="23">
        <f t="shared" si="4"/>
        <v>0</v>
      </c>
      <c r="I71" s="23">
        <f t="shared" si="5"/>
        <v>0</v>
      </c>
      <c r="J71" s="63"/>
    </row>
    <row r="72" spans="1:10" ht="17.25" customHeight="1">
      <c r="A72" s="75"/>
      <c r="B72" s="26">
        <v>11</v>
      </c>
      <c r="C72" s="55" t="s">
        <v>47</v>
      </c>
      <c r="D72" s="54" t="s">
        <v>15</v>
      </c>
      <c r="E72" s="50">
        <v>167</v>
      </c>
      <c r="F72" s="38"/>
      <c r="G72" s="23"/>
      <c r="H72" s="23">
        <f t="shared" si="4"/>
        <v>0</v>
      </c>
      <c r="I72" s="23">
        <f t="shared" si="5"/>
        <v>0</v>
      </c>
      <c r="J72" s="63"/>
    </row>
    <row r="73" spans="1:10" ht="17.25" customHeight="1">
      <c r="A73" s="75"/>
      <c r="B73" s="26">
        <v>12</v>
      </c>
      <c r="C73" s="42" t="s">
        <v>48</v>
      </c>
      <c r="D73" s="44" t="s">
        <v>15</v>
      </c>
      <c r="E73" s="50">
        <v>286</v>
      </c>
      <c r="F73" s="38"/>
      <c r="G73" s="23"/>
      <c r="H73" s="23">
        <f t="shared" si="4"/>
        <v>0</v>
      </c>
      <c r="I73" s="23">
        <f t="shared" si="5"/>
        <v>0</v>
      </c>
      <c r="J73" s="63"/>
    </row>
    <row r="74" spans="1:10" ht="17.25" customHeight="1">
      <c r="A74" s="75"/>
      <c r="B74" s="26">
        <v>13</v>
      </c>
      <c r="C74" s="42" t="s">
        <v>49</v>
      </c>
      <c r="D74" s="44" t="s">
        <v>15</v>
      </c>
      <c r="E74" s="50">
        <v>36</v>
      </c>
      <c r="F74" s="38"/>
      <c r="G74" s="23"/>
      <c r="H74" s="23">
        <f t="shared" si="4"/>
        <v>0</v>
      </c>
      <c r="I74" s="23">
        <f t="shared" si="5"/>
        <v>0</v>
      </c>
      <c r="J74" s="63"/>
    </row>
    <row r="75" spans="1:10" ht="17.25" customHeight="1">
      <c r="A75" s="75"/>
      <c r="B75" s="26">
        <v>14</v>
      </c>
      <c r="C75" s="42" t="s">
        <v>89</v>
      </c>
      <c r="D75" s="44" t="s">
        <v>26</v>
      </c>
      <c r="E75" s="50">
        <v>252</v>
      </c>
      <c r="F75" s="38"/>
      <c r="G75" s="23"/>
      <c r="H75" s="23">
        <f t="shared" si="4"/>
        <v>0</v>
      </c>
      <c r="I75" s="23">
        <f t="shared" si="5"/>
        <v>0</v>
      </c>
      <c r="J75" s="63"/>
    </row>
    <row r="76" spans="1:10" ht="17.25" customHeight="1">
      <c r="A76" s="75"/>
      <c r="B76" s="26">
        <v>15</v>
      </c>
      <c r="C76" s="42" t="s">
        <v>27</v>
      </c>
      <c r="D76" s="44" t="s">
        <v>15</v>
      </c>
      <c r="E76" s="50">
        <v>163</v>
      </c>
      <c r="F76" s="38"/>
      <c r="G76" s="23"/>
      <c r="H76" s="23">
        <f t="shared" si="4"/>
        <v>0</v>
      </c>
      <c r="I76" s="23">
        <f t="shared" si="5"/>
        <v>0</v>
      </c>
      <c r="J76" s="63"/>
    </row>
    <row r="77" spans="1:10" ht="17.25" customHeight="1">
      <c r="A77" s="75"/>
      <c r="B77" s="26">
        <v>16</v>
      </c>
      <c r="C77" s="40" t="s">
        <v>50</v>
      </c>
      <c r="D77" s="45" t="s">
        <v>15</v>
      </c>
      <c r="E77" s="50">
        <v>105</v>
      </c>
      <c r="F77" s="38"/>
      <c r="G77" s="23"/>
      <c r="H77" s="23">
        <f t="shared" si="4"/>
        <v>0</v>
      </c>
      <c r="I77" s="23">
        <f t="shared" si="5"/>
        <v>0</v>
      </c>
      <c r="J77" s="63"/>
    </row>
    <row r="78" spans="1:10" ht="17.25" customHeight="1">
      <c r="A78" s="75"/>
      <c r="B78" s="26">
        <v>17</v>
      </c>
      <c r="C78" s="40" t="s">
        <v>59</v>
      </c>
      <c r="D78" s="45" t="s">
        <v>15</v>
      </c>
      <c r="E78" s="50">
        <v>54</v>
      </c>
      <c r="F78" s="38"/>
      <c r="G78" s="23"/>
      <c r="H78" s="23">
        <f t="shared" si="4"/>
        <v>0</v>
      </c>
      <c r="I78" s="23">
        <f t="shared" si="5"/>
        <v>0</v>
      </c>
      <c r="J78" s="63"/>
    </row>
    <row r="79" spans="1:10" ht="17.25" customHeight="1">
      <c r="A79" s="75"/>
      <c r="B79" s="26">
        <v>18</v>
      </c>
      <c r="C79" s="40" t="s">
        <v>90</v>
      </c>
      <c r="D79" s="45" t="s">
        <v>60</v>
      </c>
      <c r="E79" s="50">
        <v>114</v>
      </c>
      <c r="F79" s="38"/>
      <c r="G79" s="23"/>
      <c r="H79" s="23">
        <f t="shared" si="4"/>
        <v>0</v>
      </c>
      <c r="I79" s="23">
        <f t="shared" si="5"/>
        <v>0</v>
      </c>
      <c r="J79" s="63"/>
    </row>
    <row r="80" spans="1:10" ht="17.25" customHeight="1">
      <c r="A80" s="76"/>
      <c r="B80" s="26">
        <v>19</v>
      </c>
      <c r="C80" s="46" t="s">
        <v>91</v>
      </c>
      <c r="D80" s="53" t="s">
        <v>15</v>
      </c>
      <c r="E80" s="50">
        <v>600</v>
      </c>
      <c r="F80" s="38"/>
      <c r="G80" s="23"/>
      <c r="H80" s="23">
        <f>+E80*G80</f>
        <v>0</v>
      </c>
      <c r="I80" s="23">
        <f t="shared" si="5"/>
        <v>0</v>
      </c>
      <c r="J80" s="63"/>
    </row>
    <row r="81" spans="1:9" ht="24.75" customHeight="1">
      <c r="A81" s="78" t="s">
        <v>28</v>
      </c>
      <c r="B81" s="78"/>
      <c r="C81" s="79"/>
      <c r="D81" s="79"/>
      <c r="E81" s="79"/>
      <c r="F81" s="78"/>
      <c r="G81" s="78"/>
      <c r="H81" s="80">
        <f>SUM(H62:H80)</f>
        <v>0</v>
      </c>
      <c r="I81" s="80"/>
    </row>
    <row r="82" spans="1:9" ht="24.75" customHeight="1">
      <c r="A82" s="78" t="s">
        <v>29</v>
      </c>
      <c r="B82" s="78"/>
      <c r="C82" s="78"/>
      <c r="D82" s="78"/>
      <c r="E82" s="78"/>
      <c r="F82" s="78"/>
      <c r="G82" s="78"/>
      <c r="H82" s="78"/>
      <c r="I82" s="47">
        <f>SUM(I62:I80)</f>
        <v>0</v>
      </c>
    </row>
    <row r="83" spans="1:9" ht="12">
      <c r="A83" s="13"/>
      <c r="B83" s="14"/>
      <c r="C83" s="13"/>
      <c r="D83" s="13"/>
      <c r="E83" s="13"/>
      <c r="F83" s="13"/>
      <c r="G83" s="15"/>
      <c r="H83" s="15"/>
      <c r="I83" s="15"/>
    </row>
    <row r="84" spans="1:9" ht="15.75" customHeight="1">
      <c r="A84" s="13"/>
      <c r="B84" s="14"/>
      <c r="C84" s="13"/>
      <c r="D84" s="13"/>
      <c r="E84" s="13"/>
      <c r="F84" s="90" t="s">
        <v>52</v>
      </c>
      <c r="G84" s="90"/>
      <c r="H84" s="90"/>
      <c r="I84" s="90"/>
    </row>
    <row r="85" spans="1:9" ht="28.5" customHeight="1">
      <c r="A85" s="13"/>
      <c r="B85" s="14"/>
      <c r="C85" s="13"/>
      <c r="D85" s="13"/>
      <c r="E85" s="13"/>
      <c r="F85" s="13"/>
      <c r="G85" s="15"/>
      <c r="H85" s="15" t="s">
        <v>54</v>
      </c>
      <c r="I85" s="15" t="s">
        <v>53</v>
      </c>
    </row>
    <row r="86" spans="1:9" s="27" customFormat="1" ht="15.75">
      <c r="A86" s="52" t="s">
        <v>61</v>
      </c>
      <c r="B86" s="52"/>
      <c r="C86" s="52"/>
      <c r="D86" s="13"/>
      <c r="E86" s="13"/>
      <c r="F86" s="13"/>
      <c r="G86" s="15"/>
      <c r="H86" s="15"/>
      <c r="I86" s="15"/>
    </row>
    <row r="87" spans="1:10" ht="66" customHeight="1">
      <c r="A87" s="16" t="s">
        <v>7</v>
      </c>
      <c r="B87" s="17" t="s">
        <v>8</v>
      </c>
      <c r="C87" s="16" t="s">
        <v>9</v>
      </c>
      <c r="D87" s="16" t="s">
        <v>20</v>
      </c>
      <c r="E87" s="24" t="s">
        <v>10</v>
      </c>
      <c r="F87" s="18" t="s">
        <v>76</v>
      </c>
      <c r="G87" s="19" t="s">
        <v>11</v>
      </c>
      <c r="H87" s="20" t="s">
        <v>12</v>
      </c>
      <c r="I87" s="20" t="s">
        <v>13</v>
      </c>
      <c r="J87" s="59" t="s">
        <v>56</v>
      </c>
    </row>
    <row r="88" spans="1:10" ht="30" customHeight="1">
      <c r="A88" s="92" t="s">
        <v>92</v>
      </c>
      <c r="B88" s="25">
        <v>1</v>
      </c>
      <c r="C88" s="56" t="s">
        <v>74</v>
      </c>
      <c r="D88" s="44" t="s">
        <v>15</v>
      </c>
      <c r="E88" s="50">
        <v>96450</v>
      </c>
      <c r="F88" s="58"/>
      <c r="G88" s="28"/>
      <c r="H88" s="28"/>
      <c r="I88" s="41">
        <f>+H88*1.2</f>
        <v>0</v>
      </c>
      <c r="J88" s="64"/>
    </row>
    <row r="89" spans="1:10" ht="30" customHeight="1">
      <c r="A89" s="92"/>
      <c r="B89" s="25">
        <v>2</v>
      </c>
      <c r="C89" s="57" t="s">
        <v>93</v>
      </c>
      <c r="D89" s="44" t="s">
        <v>15</v>
      </c>
      <c r="E89" s="50">
        <v>61050</v>
      </c>
      <c r="F89" s="58"/>
      <c r="G89" s="28"/>
      <c r="H89" s="28"/>
      <c r="I89" s="41">
        <f>+H89*1.2</f>
        <v>0</v>
      </c>
      <c r="J89" s="65"/>
    </row>
    <row r="90" spans="1:10" ht="30" customHeight="1">
      <c r="A90" s="92"/>
      <c r="B90" s="25">
        <v>3</v>
      </c>
      <c r="C90" s="56" t="s">
        <v>94</v>
      </c>
      <c r="D90" s="44" t="s">
        <v>75</v>
      </c>
      <c r="E90" s="50">
        <v>50</v>
      </c>
      <c r="F90" s="58"/>
      <c r="G90" s="28"/>
      <c r="H90" s="28"/>
      <c r="I90" s="41">
        <f>+H90*1.2</f>
        <v>0</v>
      </c>
      <c r="J90" s="65"/>
    </row>
    <row r="91" spans="1:9" ht="24.75" customHeight="1">
      <c r="A91" s="78" t="s">
        <v>30</v>
      </c>
      <c r="B91" s="78"/>
      <c r="C91" s="79"/>
      <c r="D91" s="79"/>
      <c r="E91" s="79"/>
      <c r="F91" s="78"/>
      <c r="G91" s="78"/>
      <c r="H91" s="80">
        <f>SUM(H88:H90)</f>
        <v>0</v>
      </c>
      <c r="I91" s="80"/>
    </row>
    <row r="92" spans="1:9" ht="24.75" customHeight="1">
      <c r="A92" s="78" t="s">
        <v>31</v>
      </c>
      <c r="B92" s="78"/>
      <c r="C92" s="78"/>
      <c r="D92" s="78"/>
      <c r="E92" s="78"/>
      <c r="F92" s="78"/>
      <c r="G92" s="78"/>
      <c r="H92" s="78"/>
      <c r="I92" s="47">
        <f>SUM(I88:I90)</f>
        <v>0</v>
      </c>
    </row>
    <row r="93" ht="15" customHeight="1"/>
    <row r="94" spans="3:12" ht="25.5" customHeight="1">
      <c r="C94" s="90"/>
      <c r="D94" s="90"/>
      <c r="E94" s="90"/>
      <c r="F94" s="90"/>
      <c r="I94" s="35" t="s">
        <v>52</v>
      </c>
      <c r="J94" s="35"/>
      <c r="K94" s="35"/>
      <c r="L94" s="35"/>
    </row>
    <row r="95" spans="6:9" ht="40.5" customHeight="1">
      <c r="F95" s="36"/>
      <c r="G95" s="36"/>
      <c r="H95" s="15" t="s">
        <v>54</v>
      </c>
      <c r="I95" s="15" t="s">
        <v>53</v>
      </c>
    </row>
    <row r="96" spans="1:9" ht="24.75" customHeight="1">
      <c r="A96" s="37" t="s">
        <v>62</v>
      </c>
      <c r="F96" s="36"/>
      <c r="G96" s="36"/>
      <c r="H96" s="15"/>
      <c r="I96" s="15"/>
    </row>
    <row r="97" spans="1:10" ht="189.75" customHeight="1">
      <c r="A97" s="77" t="s">
        <v>95</v>
      </c>
      <c r="B97" s="77"/>
      <c r="C97" s="77"/>
      <c r="D97" s="77"/>
      <c r="E97" s="77"/>
      <c r="F97" s="77"/>
      <c r="G97" s="32"/>
      <c r="H97" s="89"/>
      <c r="I97" s="89"/>
      <c r="J97" s="89"/>
    </row>
    <row r="98" spans="1:9" ht="13.5" customHeight="1">
      <c r="A98" s="33"/>
      <c r="B98" s="33"/>
      <c r="C98" s="33"/>
      <c r="G98" s="11"/>
      <c r="H98" s="11"/>
      <c r="I98" s="11"/>
    </row>
    <row r="99" ht="18" customHeight="1"/>
    <row r="100" spans="1:8" ht="14.25" customHeight="1">
      <c r="A100" s="91" t="s">
        <v>96</v>
      </c>
      <c r="B100" s="91"/>
      <c r="C100" s="91"/>
      <c r="D100" s="91"/>
      <c r="E100" s="91"/>
      <c r="F100" s="91"/>
      <c r="G100" s="91"/>
      <c r="H100" s="91"/>
    </row>
    <row r="101" spans="1:10" ht="12" customHeight="1">
      <c r="A101" s="91"/>
      <c r="B101" s="91"/>
      <c r="C101" s="91"/>
      <c r="D101" s="91"/>
      <c r="E101" s="91"/>
      <c r="F101" s="91"/>
      <c r="G101" s="91"/>
      <c r="H101" s="91"/>
      <c r="I101" s="34"/>
      <c r="J101" s="34"/>
    </row>
    <row r="102" spans="1:10" ht="12">
      <c r="A102" s="91"/>
      <c r="B102" s="91"/>
      <c r="C102" s="91"/>
      <c r="D102" s="91"/>
      <c r="E102" s="91"/>
      <c r="F102" s="91"/>
      <c r="G102" s="91"/>
      <c r="H102" s="91"/>
      <c r="I102" s="34"/>
      <c r="J102" s="34"/>
    </row>
    <row r="103" spans="1:10" ht="12">
      <c r="A103" s="91"/>
      <c r="B103" s="91"/>
      <c r="C103" s="91"/>
      <c r="D103" s="91"/>
      <c r="E103" s="91"/>
      <c r="F103" s="91"/>
      <c r="G103" s="91"/>
      <c r="H103" s="91"/>
      <c r="I103" s="34"/>
      <c r="J103" s="34"/>
    </row>
    <row r="104" spans="1:10" ht="12">
      <c r="A104" s="91"/>
      <c r="B104" s="91"/>
      <c r="C104" s="91"/>
      <c r="D104" s="91"/>
      <c r="E104" s="91"/>
      <c r="F104" s="91"/>
      <c r="G104" s="91"/>
      <c r="H104" s="91"/>
      <c r="I104" s="34"/>
      <c r="J104" s="34"/>
    </row>
    <row r="105" spans="1:10" ht="12">
      <c r="A105" s="91"/>
      <c r="B105" s="91"/>
      <c r="C105" s="91"/>
      <c r="D105" s="91"/>
      <c r="E105" s="91"/>
      <c r="F105" s="91"/>
      <c r="G105" s="91"/>
      <c r="H105" s="91"/>
      <c r="I105" s="34"/>
      <c r="J105" s="34"/>
    </row>
    <row r="106" spans="1:10" ht="18.75" customHeight="1">
      <c r="A106" s="91"/>
      <c r="B106" s="91"/>
      <c r="C106" s="91"/>
      <c r="D106" s="91"/>
      <c r="E106" s="91"/>
      <c r="F106" s="91"/>
      <c r="G106" s="91"/>
      <c r="H106" s="91"/>
      <c r="I106" s="34"/>
      <c r="J106" s="34"/>
    </row>
    <row r="107" spans="1:10" ht="12">
      <c r="A107" s="91"/>
      <c r="B107" s="91"/>
      <c r="C107" s="91"/>
      <c r="D107" s="91"/>
      <c r="E107" s="91"/>
      <c r="F107" s="91"/>
      <c r="G107" s="91"/>
      <c r="H107" s="91"/>
      <c r="I107" s="34"/>
      <c r="J107" s="34"/>
    </row>
    <row r="108" spans="1:10" ht="12">
      <c r="A108" s="91"/>
      <c r="B108" s="91"/>
      <c r="C108" s="91"/>
      <c r="D108" s="91"/>
      <c r="E108" s="91"/>
      <c r="F108" s="91"/>
      <c r="G108" s="91"/>
      <c r="H108" s="91"/>
      <c r="I108" s="34"/>
      <c r="J108" s="34"/>
    </row>
    <row r="109" spans="1:10" ht="12">
      <c r="A109" s="91"/>
      <c r="B109" s="91"/>
      <c r="C109" s="91"/>
      <c r="D109" s="91"/>
      <c r="E109" s="91"/>
      <c r="F109" s="91"/>
      <c r="G109" s="91"/>
      <c r="H109" s="91"/>
      <c r="I109" s="34"/>
      <c r="J109" s="34"/>
    </row>
    <row r="110" spans="1:10" ht="12">
      <c r="A110" s="91"/>
      <c r="B110" s="91"/>
      <c r="C110" s="91"/>
      <c r="D110" s="91"/>
      <c r="E110" s="91"/>
      <c r="F110" s="91"/>
      <c r="G110" s="91"/>
      <c r="H110" s="91"/>
      <c r="I110" s="34"/>
      <c r="J110" s="34"/>
    </row>
    <row r="111" spans="1:10" ht="12">
      <c r="A111" s="91"/>
      <c r="B111" s="91"/>
      <c r="C111" s="91"/>
      <c r="D111" s="91"/>
      <c r="E111" s="91"/>
      <c r="F111" s="91"/>
      <c r="G111" s="91"/>
      <c r="H111" s="91"/>
      <c r="I111" s="34"/>
      <c r="J111" s="34"/>
    </row>
    <row r="112" spans="1:10" ht="12">
      <c r="A112" s="91"/>
      <c r="B112" s="91"/>
      <c r="C112" s="91"/>
      <c r="D112" s="91"/>
      <c r="E112" s="91"/>
      <c r="F112" s="91"/>
      <c r="G112" s="91"/>
      <c r="H112" s="91"/>
      <c r="I112" s="34"/>
      <c r="J112" s="34"/>
    </row>
    <row r="113" spans="1:10" ht="12">
      <c r="A113" s="91"/>
      <c r="B113" s="91"/>
      <c r="C113" s="91"/>
      <c r="D113" s="91"/>
      <c r="E113" s="91"/>
      <c r="F113" s="91"/>
      <c r="G113" s="91"/>
      <c r="H113" s="91"/>
      <c r="I113" s="34"/>
      <c r="J113" s="34"/>
    </row>
    <row r="114" spans="1:10" ht="12">
      <c r="A114" s="91"/>
      <c r="B114" s="91"/>
      <c r="C114" s="91"/>
      <c r="D114" s="91"/>
      <c r="E114" s="91"/>
      <c r="F114" s="91"/>
      <c r="G114" s="91"/>
      <c r="H114" s="91"/>
      <c r="I114" s="34"/>
      <c r="J114" s="34"/>
    </row>
    <row r="115" spans="1:10" ht="12">
      <c r="A115" s="91"/>
      <c r="B115" s="91"/>
      <c r="C115" s="91"/>
      <c r="D115" s="91"/>
      <c r="E115" s="91"/>
      <c r="F115" s="91"/>
      <c r="G115" s="91"/>
      <c r="H115" s="91"/>
      <c r="I115" s="34"/>
      <c r="J115" s="34"/>
    </row>
    <row r="116" spans="1:10" ht="12">
      <c r="A116" s="91"/>
      <c r="B116" s="91"/>
      <c r="C116" s="91"/>
      <c r="D116" s="91"/>
      <c r="E116" s="91"/>
      <c r="F116" s="91"/>
      <c r="G116" s="91"/>
      <c r="H116" s="91"/>
      <c r="I116" s="34"/>
      <c r="J116" s="34"/>
    </row>
    <row r="117" spans="1:10" ht="12">
      <c r="A117" s="91"/>
      <c r="B117" s="91"/>
      <c r="C117" s="91"/>
      <c r="D117" s="91"/>
      <c r="E117" s="91"/>
      <c r="F117" s="91"/>
      <c r="G117" s="91"/>
      <c r="H117" s="91"/>
      <c r="I117" s="34"/>
      <c r="J117" s="34"/>
    </row>
    <row r="118" spans="1:10" ht="12">
      <c r="A118" s="91"/>
      <c r="B118" s="91"/>
      <c r="C118" s="91"/>
      <c r="D118" s="91"/>
      <c r="E118" s="91"/>
      <c r="F118" s="91"/>
      <c r="G118" s="91"/>
      <c r="H118" s="91"/>
      <c r="I118" s="34"/>
      <c r="J118" s="34"/>
    </row>
    <row r="119" spans="1:10" ht="12">
      <c r="A119" s="91"/>
      <c r="B119" s="91"/>
      <c r="C119" s="91"/>
      <c r="D119" s="91"/>
      <c r="E119" s="91"/>
      <c r="F119" s="91"/>
      <c r="G119" s="91"/>
      <c r="H119" s="91"/>
      <c r="I119" s="34"/>
      <c r="J119" s="34"/>
    </row>
    <row r="120" spans="1:10" ht="12">
      <c r="A120" s="91"/>
      <c r="B120" s="91"/>
      <c r="C120" s="91"/>
      <c r="D120" s="91"/>
      <c r="E120" s="91"/>
      <c r="F120" s="91"/>
      <c r="G120" s="91"/>
      <c r="H120" s="91"/>
      <c r="I120" s="34"/>
      <c r="J120" s="34"/>
    </row>
    <row r="121" spans="1:10" ht="12">
      <c r="A121" s="91"/>
      <c r="B121" s="91"/>
      <c r="C121" s="91"/>
      <c r="D121" s="91"/>
      <c r="E121" s="91"/>
      <c r="F121" s="91"/>
      <c r="G121" s="91"/>
      <c r="H121" s="91"/>
      <c r="I121" s="34"/>
      <c r="J121" s="34"/>
    </row>
    <row r="122" spans="1:10" ht="12">
      <c r="A122" s="91"/>
      <c r="B122" s="91"/>
      <c r="C122" s="91"/>
      <c r="D122" s="91"/>
      <c r="E122" s="91"/>
      <c r="F122" s="91"/>
      <c r="G122" s="91"/>
      <c r="H122" s="91"/>
      <c r="I122" s="34"/>
      <c r="J122" s="34"/>
    </row>
    <row r="123" spans="1:10" ht="12">
      <c r="A123" s="91"/>
      <c r="B123" s="91"/>
      <c r="C123" s="91"/>
      <c r="D123" s="91"/>
      <c r="E123" s="91"/>
      <c r="F123" s="91"/>
      <c r="G123" s="91"/>
      <c r="H123" s="91"/>
      <c r="I123" s="34"/>
      <c r="J123" s="34"/>
    </row>
    <row r="124" spans="1:10" ht="12">
      <c r="A124" s="91"/>
      <c r="B124" s="91"/>
      <c r="C124" s="91"/>
      <c r="D124" s="91"/>
      <c r="E124" s="91"/>
      <c r="F124" s="91"/>
      <c r="G124" s="91"/>
      <c r="H124" s="91"/>
      <c r="I124" s="34"/>
      <c r="J124" s="34"/>
    </row>
    <row r="125" spans="1:10" ht="12">
      <c r="A125" s="91"/>
      <c r="B125" s="91"/>
      <c r="C125" s="91"/>
      <c r="D125" s="91"/>
      <c r="E125" s="91"/>
      <c r="F125" s="91"/>
      <c r="G125" s="91"/>
      <c r="H125" s="91"/>
      <c r="I125" s="34"/>
      <c r="J125" s="34"/>
    </row>
    <row r="126" spans="1:10" ht="12">
      <c r="A126" s="91"/>
      <c r="B126" s="91"/>
      <c r="C126" s="91"/>
      <c r="D126" s="91"/>
      <c r="E126" s="91"/>
      <c r="F126" s="91"/>
      <c r="G126" s="91"/>
      <c r="H126" s="91"/>
      <c r="I126" s="34"/>
      <c r="J126" s="34"/>
    </row>
    <row r="127" spans="1:10" ht="12">
      <c r="A127" s="91"/>
      <c r="B127" s="91"/>
      <c r="C127" s="91"/>
      <c r="D127" s="91"/>
      <c r="E127" s="91"/>
      <c r="F127" s="91"/>
      <c r="G127" s="91"/>
      <c r="H127" s="91"/>
      <c r="I127" s="34"/>
      <c r="J127" s="34"/>
    </row>
    <row r="128" spans="1:10" ht="12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2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2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</sheetData>
  <sheetProtection/>
  <mergeCells count="38">
    <mergeCell ref="A100:H127"/>
    <mergeCell ref="A82:H82"/>
    <mergeCell ref="F84:I84"/>
    <mergeCell ref="A88:A90"/>
    <mergeCell ref="A91:G91"/>
    <mergeCell ref="H91:I91"/>
    <mergeCell ref="A92:H92"/>
    <mergeCell ref="C94:F94"/>
    <mergeCell ref="A13:C13"/>
    <mergeCell ref="H97:J97"/>
    <mergeCell ref="H81:I81"/>
    <mergeCell ref="A40:H40"/>
    <mergeCell ref="F42:I42"/>
    <mergeCell ref="A55:G55"/>
    <mergeCell ref="H55:I55"/>
    <mergeCell ref="F58:I58"/>
    <mergeCell ref="A81:G81"/>
    <mergeCell ref="A1:I2"/>
    <mergeCell ref="A4:I5"/>
    <mergeCell ref="A7:C7"/>
    <mergeCell ref="G7:I7"/>
    <mergeCell ref="A8:C9"/>
    <mergeCell ref="C14:C15"/>
    <mergeCell ref="H14:I15"/>
    <mergeCell ref="A10:C10"/>
    <mergeCell ref="H10:I10"/>
    <mergeCell ref="A11:C12"/>
    <mergeCell ref="G8:I9"/>
    <mergeCell ref="H13:I13"/>
    <mergeCell ref="A21:A38"/>
    <mergeCell ref="A46:A54"/>
    <mergeCell ref="A62:A80"/>
    <mergeCell ref="A97:F97"/>
    <mergeCell ref="A39:G39"/>
    <mergeCell ref="H39:I39"/>
    <mergeCell ref="A56:H56"/>
    <mergeCell ref="H11:I1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Tatijana Humo</cp:lastModifiedBy>
  <cp:lastPrinted>2020-03-26T13:18:14Z</cp:lastPrinted>
  <dcterms:modified xsi:type="dcterms:W3CDTF">2020-04-14T11:43:37Z</dcterms:modified>
  <cp:category/>
  <cp:version/>
  <cp:contentType/>
  <cp:contentStatus/>
</cp:coreProperties>
</file>