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65" windowHeight="11625"/>
  </bookViews>
  <sheets>
    <sheet name="Po Filijalama" sheetId="5" r:id="rId1"/>
  </sheets>
  <calcPr calcId="152511"/>
</workbook>
</file>

<file path=xl/calcChain.xml><?xml version="1.0" encoding="utf-8"?>
<calcChain xmlns="http://schemas.openxmlformats.org/spreadsheetml/2006/main">
  <c r="C27" i="5" l="1"/>
  <c r="C103" i="5" l="1"/>
  <c r="C69" i="5"/>
  <c r="C112" i="5" l="1"/>
  <c r="C145" i="5" l="1"/>
  <c r="C16" i="5"/>
  <c r="C5" i="5"/>
  <c r="C150" i="5"/>
  <c r="C110" i="5"/>
  <c r="C102" i="5"/>
  <c r="C26" i="5"/>
  <c r="C25" i="5"/>
  <c r="C23" i="5"/>
  <c r="C15" i="5"/>
  <c r="C14" i="5"/>
  <c r="C13" i="5"/>
  <c r="C151" i="5" l="1"/>
  <c r="C111" i="5"/>
</calcChain>
</file>

<file path=xl/sharedStrings.xml><?xml version="1.0" encoding="utf-8"?>
<sst xmlns="http://schemas.openxmlformats.org/spreadsheetml/2006/main" count="409" uniqueCount="252">
  <si>
    <t xml:space="preserve">Марка </t>
  </si>
  <si>
    <t>Тип</t>
  </si>
  <si>
    <t>CANON</t>
  </si>
  <si>
    <t>IR 2022</t>
  </si>
  <si>
    <t>Сомбор</t>
  </si>
  <si>
    <t>Бор</t>
  </si>
  <si>
    <t>Ужице</t>
  </si>
  <si>
    <t>Дирекција</t>
  </si>
  <si>
    <t>Зајечар</t>
  </si>
  <si>
    <t>IR 2020</t>
  </si>
  <si>
    <t>IR 1020</t>
  </si>
  <si>
    <t>IR 1133</t>
  </si>
  <si>
    <t>IR 2018</t>
  </si>
  <si>
    <t>Суботица</t>
  </si>
  <si>
    <t>Београд</t>
  </si>
  <si>
    <t>IR 3225n</t>
  </si>
  <si>
    <t>Панчево</t>
  </si>
  <si>
    <t>IR 2318</t>
  </si>
  <si>
    <t>Смедерево</t>
  </si>
  <si>
    <t>IR 5570</t>
  </si>
  <si>
    <t>IR 2520</t>
  </si>
  <si>
    <t>Кикинда</t>
  </si>
  <si>
    <t>Сремска Митровица</t>
  </si>
  <si>
    <t>Шабац</t>
  </si>
  <si>
    <t>Крагујевац</t>
  </si>
  <si>
    <t>Јагодина</t>
  </si>
  <si>
    <t>Чачак</t>
  </si>
  <si>
    <t>Краљево</t>
  </si>
  <si>
    <t>Крушевац</t>
  </si>
  <si>
    <t>Ниш</t>
  </si>
  <si>
    <t>Пирот</t>
  </si>
  <si>
    <t>Врање</t>
  </si>
  <si>
    <t>Грачаница</t>
  </si>
  <si>
    <t>IR 2525i</t>
  </si>
  <si>
    <t>Зрењанин</t>
  </si>
  <si>
    <t>Косовска Митровица</t>
  </si>
  <si>
    <t>IR C 2020i</t>
  </si>
  <si>
    <t>IR 6255i</t>
  </si>
  <si>
    <t>NP 7161</t>
  </si>
  <si>
    <t>MF-4140(multif.)</t>
  </si>
  <si>
    <t>SHARP</t>
  </si>
  <si>
    <t>AR-5320</t>
  </si>
  <si>
    <t>Пожаревац</t>
  </si>
  <si>
    <t>Прокупље</t>
  </si>
  <si>
    <t>AR-M276</t>
  </si>
  <si>
    <t>Ваљево</t>
  </si>
  <si>
    <t>AR-5618</t>
  </si>
  <si>
    <t>Организациона јединица</t>
  </si>
  <si>
    <t>Адреса/седиште</t>
  </si>
  <si>
    <t>Венац Војводе Степе Степановића 18</t>
  </si>
  <si>
    <t>Трг ослобођења 2/2</t>
  </si>
  <si>
    <t>Курсулина 1</t>
  </si>
  <si>
    <t xml:space="preserve">Јована Мариновића бр. 2 </t>
  </si>
  <si>
    <t>Николе Пашића 32</t>
  </si>
  <si>
    <t>Немањина 30</t>
  </si>
  <si>
    <t>28. Новембра 60</t>
  </si>
  <si>
    <t>11. Октобра 25</t>
  </si>
  <si>
    <t>Трг Слободе 3</t>
  </si>
  <si>
    <t>Војводе Радомира Путника 6</t>
  </si>
  <si>
    <t>Житни трг 3/3</t>
  </si>
  <si>
    <t>Трг Републике 4</t>
  </si>
  <si>
    <t>Доситејева 33</t>
  </si>
  <si>
    <t>Житни трг 1</t>
  </si>
  <si>
    <t>Светог Димитрија 4</t>
  </si>
  <si>
    <t>Војводе Мишића 9</t>
  </si>
  <si>
    <t>Краља Петра I 38</t>
  </si>
  <si>
    <t>Карађорђева бб</t>
  </si>
  <si>
    <t>Железничка 7</t>
  </si>
  <si>
    <t>Војводе Путника 5</t>
  </si>
  <si>
    <t>Трг Фонтане 2</t>
  </si>
  <si>
    <t>Пријездина 1</t>
  </si>
  <si>
    <t>Српских Владара бб</t>
  </si>
  <si>
    <t>Цара Душана 12</t>
  </si>
  <si>
    <t>Краља Александра I Карађорђевића 2а</t>
  </si>
  <si>
    <t>Трг Радомира Вујовића 1</t>
  </si>
  <si>
    <t>21. Српске Дивизије 49</t>
  </si>
  <si>
    <t>Карађорђева 71</t>
  </si>
  <si>
    <t>Укупно:</t>
  </si>
  <si>
    <t>Укупно CANON:</t>
  </si>
  <si>
    <t>Укупно SHARP:</t>
  </si>
  <si>
    <t>Покрајински Фонд</t>
  </si>
  <si>
    <t>Место сервисирања</t>
  </si>
  <si>
    <t>Испостава Кула</t>
  </si>
  <si>
    <t>Седиште Филијале</t>
  </si>
  <si>
    <t>Испостава Апатин</t>
  </si>
  <si>
    <t>Блок Б Анекс II</t>
  </si>
  <si>
    <t>Испостава Оџаци</t>
  </si>
  <si>
    <t>Сомборска 32</t>
  </si>
  <si>
    <t>Испостава Лепосавић</t>
  </si>
  <si>
    <t>Испостава Зубин Поток</t>
  </si>
  <si>
    <t>Немањина 5</t>
  </si>
  <si>
    <t>Колашинских кнежева бб</t>
  </si>
  <si>
    <t>Седиште Покрајинског Фонда</t>
  </si>
  <si>
    <t>Испостава Параћин</t>
  </si>
  <si>
    <t>Светог Саве бб</t>
  </si>
  <si>
    <t>Испостава Свилајнац</t>
  </si>
  <si>
    <t>Светог Саве 62</t>
  </si>
  <si>
    <t>Испостава Деспотовац</t>
  </si>
  <si>
    <t>Стевана Синђелића 2</t>
  </si>
  <si>
    <t>Испостава Рековац</t>
  </si>
  <si>
    <t>Јохана Јоханесона бб</t>
  </si>
  <si>
    <t>Трг Слободе 1</t>
  </si>
  <si>
    <t>Испостава Ћуприја</t>
  </si>
  <si>
    <t>Испостава Инђија</t>
  </si>
  <si>
    <t>Војводе Степе бр.16/2</t>
  </si>
  <si>
    <t>Испостава Рума</t>
  </si>
  <si>
    <t>ЈНА бр.164</t>
  </si>
  <si>
    <t>Светог Саве бр. 40</t>
  </si>
  <si>
    <t>Испостава Шид</t>
  </si>
  <si>
    <t>Испостава Стара Пазова</t>
  </si>
  <si>
    <t>Краља Петра бр.9</t>
  </si>
  <si>
    <t>Испостава Бач</t>
  </si>
  <si>
    <t>Трг Зорана Ђинђића 2</t>
  </si>
  <si>
    <t>Испостава Беочин</t>
  </si>
  <si>
    <t>Светосавска б.б.</t>
  </si>
  <si>
    <t>Испостава Бачки Петровац</t>
  </si>
  <si>
    <t>Маршала Тита 6</t>
  </si>
  <si>
    <t>Испостава Темерин</t>
  </si>
  <si>
    <t>Новосадска 313</t>
  </si>
  <si>
    <t>Испостава Бечеј</t>
  </si>
  <si>
    <t>Герберових 4</t>
  </si>
  <si>
    <t>Испостава Врбас</t>
  </si>
  <si>
    <t>Маршала Тита 78а</t>
  </si>
  <si>
    <t>Испостава Тител</t>
  </si>
  <si>
    <t>Главна 2</t>
  </si>
  <si>
    <t>Испостава Србобран</t>
  </si>
  <si>
    <t>Карађорђева 1</t>
  </si>
  <si>
    <t>Испостава Бачка Паланка</t>
  </si>
  <si>
    <t>Жарка Зрањанина 72</t>
  </si>
  <si>
    <t>Испостава Жабаљ</t>
  </si>
  <si>
    <t>Николе Тесле 43</t>
  </si>
  <si>
    <t>Испостава Алексинац</t>
  </si>
  <si>
    <t>Дракчета Миловановића 4</t>
  </si>
  <si>
    <t>Испостава Сокобања</t>
  </si>
  <si>
    <t>Радета Живковића 34</t>
  </si>
  <si>
    <t>Испостава Сврљиг</t>
  </si>
  <si>
    <t>Испостава Аранђеловац</t>
  </si>
  <si>
    <t>Краља Петра 54</t>
  </si>
  <si>
    <t>Испостава Топола</t>
  </si>
  <si>
    <t>Мила Сеље 6</t>
  </si>
  <si>
    <t>Испостава Велика Плана</t>
  </si>
  <si>
    <t>Милоша Великог 127</t>
  </si>
  <si>
    <t>Испостава Смедеревска Паланка</t>
  </si>
  <si>
    <t>Трг Хероја 6</t>
  </si>
  <si>
    <t>Испостава Горњи Милановац</t>
  </si>
  <si>
    <t>Тихомира Матијевића 3</t>
  </si>
  <si>
    <t>Испостава Ивањица</t>
  </si>
  <si>
    <t>Венијамина Маринковића 16</t>
  </si>
  <si>
    <t>Испостава Лучани</t>
  </si>
  <si>
    <t>Југословенске армије 8</t>
  </si>
  <si>
    <t>Испостава Тутин</t>
  </si>
  <si>
    <t>Револуције 4</t>
  </si>
  <si>
    <t>Испостава Лозница</t>
  </si>
  <si>
    <t>Испостава Коцељева</t>
  </si>
  <si>
    <t>Омладинска 12</t>
  </si>
  <si>
    <t>Испостава Богатић</t>
  </si>
  <si>
    <t>Испостава Љубовија</t>
  </si>
  <si>
    <t>Испостава Владимирци</t>
  </si>
  <si>
    <t>Светог Саве 4</t>
  </si>
  <si>
    <t>Испостава Крупањ</t>
  </si>
  <si>
    <t>Испостава Мали Зворник</t>
  </si>
  <si>
    <t>Дринска 15</t>
  </si>
  <si>
    <t>Испостава Бољевац</t>
  </si>
  <si>
    <t>Драгише Петровића ББ</t>
  </si>
  <si>
    <t>Испостава Бела Црква</t>
  </si>
  <si>
    <t>Јована Поповића бб</t>
  </si>
  <si>
    <t>Испостава Ковачица</t>
  </si>
  <si>
    <t>Чапловичева 17</t>
  </si>
  <si>
    <t>Испостава Вршац</t>
  </si>
  <si>
    <t>Ђуре Јакшића 1</t>
  </si>
  <si>
    <t>Испостава Пландиште</t>
  </si>
  <si>
    <t>Карађорђева 11</t>
  </si>
  <si>
    <t>Испостава Алибунар</t>
  </si>
  <si>
    <t>Саве Мунћана 3</t>
  </si>
  <si>
    <t>Испостава Ковин</t>
  </si>
  <si>
    <t>Цара Лазара 85</t>
  </si>
  <si>
    <t>Испостава Врњачка Бања</t>
  </si>
  <si>
    <t>Краљевачка 23</t>
  </si>
  <si>
    <t>Испостава Рашка</t>
  </si>
  <si>
    <t>Ратка Луковића 10</t>
  </si>
  <si>
    <t>Седиште</t>
  </si>
  <si>
    <t>Владетина</t>
  </si>
  <si>
    <t>Владетина 3</t>
  </si>
  <si>
    <t>Испостава Александровац</t>
  </si>
  <si>
    <t>Трг ослобођења 8</t>
  </si>
  <si>
    <t>Испостава Брус</t>
  </si>
  <si>
    <t>Мике Ђорђевића 7</t>
  </si>
  <si>
    <t>Испостава Трстеник</t>
  </si>
  <si>
    <t>Вука Караџића 21</t>
  </si>
  <si>
    <t>Испостава Варварин</t>
  </si>
  <si>
    <t>Улица Слободе бб</t>
  </si>
  <si>
    <t>Испостава Бујановац</t>
  </si>
  <si>
    <t>Карађорђа Петровића 179</t>
  </si>
  <si>
    <t>Испостава Сурдулица</t>
  </si>
  <si>
    <t>Милоша Обилића 1</t>
  </si>
  <si>
    <t>Истурени шалтер Доњи Милановац</t>
  </si>
  <si>
    <t>Испостава Мајданпек</t>
  </si>
  <si>
    <t>Испостава Неготин</t>
  </si>
  <si>
    <t>Бадњевска 4 а</t>
  </si>
  <si>
    <t>Испостава Пријепоље</t>
  </si>
  <si>
    <t>Валтерова 45</t>
  </si>
  <si>
    <t>Испостава Сјеница</t>
  </si>
  <si>
    <t>Милорада Јовановића 23</t>
  </si>
  <si>
    <t>Испостава Ариље</t>
  </si>
  <si>
    <t>Милоша Глишића 42</t>
  </si>
  <si>
    <t>Испостава Прибој</t>
  </si>
  <si>
    <t>Драгољуба Савића бб</t>
  </si>
  <si>
    <t>Испостава Нова Варош</t>
  </si>
  <si>
    <t>Слободана Никачевића 8</t>
  </si>
  <si>
    <t>Испостава Мали Иђош</t>
  </si>
  <si>
    <t>Вука Караџића 1</t>
  </si>
  <si>
    <t>Испостава Бачка Топола</t>
  </si>
  <si>
    <t>Маршала Тита 51</t>
  </si>
  <si>
    <t>Испостава Палилула</t>
  </si>
  <si>
    <t>Војводе Вука 10</t>
  </si>
  <si>
    <t>Испостава Земун</t>
  </si>
  <si>
    <t>Господска 25</t>
  </si>
  <si>
    <t>Испостава Чукарица</t>
  </si>
  <si>
    <t>Шумадијски трг 2</t>
  </si>
  <si>
    <t>Испостава Вождовац</t>
  </si>
  <si>
    <t>Устаничка 125б</t>
  </si>
  <si>
    <t>Испостава Лазаревац</t>
  </si>
  <si>
    <t>Карађорђева 17</t>
  </si>
  <si>
    <t>Испостава Стари град</t>
  </si>
  <si>
    <t>Добрињска 11</t>
  </si>
  <si>
    <t>Испостава Савски венац</t>
  </si>
  <si>
    <t>Војводе Миленка 4</t>
  </si>
  <si>
    <t>Испостава Нови Београд</t>
  </si>
  <si>
    <t>Гоце Делчева 42</t>
  </si>
  <si>
    <t>Испостава Младеновац</t>
  </si>
  <si>
    <t>Николе Пашића 27</t>
  </si>
  <si>
    <t>Испостава Гроцка</t>
  </si>
  <si>
    <t>Булевар ослобођења 22</t>
  </si>
  <si>
    <t>Испостава Ћићевац</t>
  </si>
  <si>
    <t>Лесковац</t>
  </si>
  <si>
    <t>Број апарата по Филијалама</t>
  </si>
  <si>
    <t>Број апарата по месту сервисирања</t>
  </si>
  <si>
    <t>Николе Пашића бб</t>
  </si>
  <si>
    <t>Војводе Мишића 55</t>
  </si>
  <si>
    <t>Падалиште бб</t>
  </si>
  <si>
    <t>Владе Зечевића 1</t>
  </si>
  <si>
    <t>Сремскa Митровица</t>
  </si>
  <si>
    <t>Нови Пазар</t>
  </si>
  <si>
    <t>Нови Сад</t>
  </si>
  <si>
    <t>Колашинска 130</t>
  </si>
  <si>
    <t>др Миленка Xaџића 40</t>
  </si>
  <si>
    <t>Мике Витомировићa 3</t>
  </si>
  <si>
    <t>Владе Зечевићa 1</t>
  </si>
  <si>
    <t>Маршала Tита 260</t>
  </si>
  <si>
    <t>Испостава Раковица</t>
  </si>
  <si>
    <t>Богдана Жерајића 24а</t>
  </si>
  <si>
    <t>СПИСАК ФОТОКОПИР АПАРАТА ПО ОРГАНИЗАЦИОНИМ ЈЕДИНИЦАМА (МЕСТО СЕРВИСИРАЊА)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</si>
</sst>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tabSelected="1" zoomScaleNormal="100" workbookViewId="0">
      <pane ySplit="4" topLeftCell="A5" activePane="bottomLeft" state="frozen"/>
      <selection pane="bottomLeft" activeCell="L21" sqref="L21"/>
    </sheetView>
  </sheetViews>
  <sheetFormatPr defaultRowHeight="14.25" x14ac:dyDescent="0.25"/>
  <cols>
    <col min="1" max="1" width="10.7109375" style="1" customWidth="1"/>
    <col min="2" max="2" width="14.5703125" style="1" customWidth="1"/>
    <col min="3" max="3" width="8.140625" style="1" bestFit="1" customWidth="1"/>
    <col min="4" max="4" width="12.85546875" style="1" customWidth="1"/>
    <col min="5" max="5" width="25.140625" style="60" bestFit="1" customWidth="1"/>
    <col min="6" max="6" width="31.5703125" style="4" customWidth="1"/>
    <col min="7" max="7" width="35.140625" style="4" customWidth="1"/>
    <col min="8" max="8" width="14.85546875" style="1" customWidth="1"/>
    <col min="9" max="9" width="16.140625" style="1" bestFit="1" customWidth="1"/>
    <col min="10" max="16384" width="9.140625" style="1"/>
  </cols>
  <sheetData>
    <row r="2" spans="1:8" ht="15" x14ac:dyDescent="0.25">
      <c r="A2" s="101" t="s">
        <v>251</v>
      </c>
      <c r="B2" s="101"/>
      <c r="C2" s="101"/>
      <c r="D2" s="101"/>
      <c r="E2" s="101"/>
      <c r="F2" s="101"/>
      <c r="G2" s="101"/>
      <c r="H2" s="101"/>
    </row>
    <row r="3" spans="1:8" ht="15" thickBot="1" x14ac:dyDescent="0.3"/>
    <row r="4" spans="1:8" s="4" customFormat="1" ht="54.75" customHeight="1" thickBot="1" x14ac:dyDescent="0.3">
      <c r="A4" s="8" t="s">
        <v>0</v>
      </c>
      <c r="B4" s="41" t="s">
        <v>1</v>
      </c>
      <c r="C4" s="41" t="s">
        <v>77</v>
      </c>
      <c r="D4" s="41" t="s">
        <v>235</v>
      </c>
      <c r="E4" s="61" t="s">
        <v>47</v>
      </c>
      <c r="F4" s="42" t="s">
        <v>81</v>
      </c>
      <c r="G4" s="43" t="s">
        <v>48</v>
      </c>
      <c r="H4" s="44" t="s">
        <v>236</v>
      </c>
    </row>
    <row r="5" spans="1:8" x14ac:dyDescent="0.25">
      <c r="A5" s="95" t="s">
        <v>2</v>
      </c>
      <c r="B5" s="75" t="s">
        <v>3</v>
      </c>
      <c r="C5" s="78">
        <f>D5+D6+D8+D11+D12</f>
        <v>8</v>
      </c>
      <c r="D5" s="7">
        <v>1</v>
      </c>
      <c r="E5" s="62" t="s">
        <v>4</v>
      </c>
      <c r="F5" s="14" t="s">
        <v>82</v>
      </c>
      <c r="G5" s="29" t="s">
        <v>248</v>
      </c>
      <c r="H5" s="35">
        <v>1</v>
      </c>
    </row>
    <row r="6" spans="1:8" x14ac:dyDescent="0.25">
      <c r="A6" s="96"/>
      <c r="B6" s="76"/>
      <c r="C6" s="79"/>
      <c r="D6" s="83">
        <v>2</v>
      </c>
      <c r="E6" s="87" t="s">
        <v>5</v>
      </c>
      <c r="F6" s="15" t="s">
        <v>83</v>
      </c>
      <c r="G6" s="15" t="s">
        <v>50</v>
      </c>
      <c r="H6" s="30">
        <v>1</v>
      </c>
    </row>
    <row r="7" spans="1:8" x14ac:dyDescent="0.25">
      <c r="A7" s="96"/>
      <c r="B7" s="76"/>
      <c r="C7" s="79"/>
      <c r="D7" s="84"/>
      <c r="E7" s="88"/>
      <c r="F7" s="15" t="s">
        <v>196</v>
      </c>
      <c r="G7" s="15" t="s">
        <v>94</v>
      </c>
      <c r="H7" s="30">
        <v>1</v>
      </c>
    </row>
    <row r="8" spans="1:8" x14ac:dyDescent="0.25">
      <c r="A8" s="96"/>
      <c r="B8" s="76"/>
      <c r="C8" s="79"/>
      <c r="D8" s="83">
        <v>3</v>
      </c>
      <c r="E8" s="87" t="s">
        <v>6</v>
      </c>
      <c r="F8" s="15" t="s">
        <v>83</v>
      </c>
      <c r="G8" s="15" t="s">
        <v>51</v>
      </c>
      <c r="H8" s="30">
        <v>1</v>
      </c>
    </row>
    <row r="9" spans="1:8" x14ac:dyDescent="0.25">
      <c r="A9" s="96"/>
      <c r="B9" s="76"/>
      <c r="C9" s="79"/>
      <c r="D9" s="79"/>
      <c r="E9" s="90"/>
      <c r="F9" s="15" t="s">
        <v>199</v>
      </c>
      <c r="G9" s="15" t="s">
        <v>200</v>
      </c>
      <c r="H9" s="30">
        <v>1</v>
      </c>
    </row>
    <row r="10" spans="1:8" x14ac:dyDescent="0.25">
      <c r="A10" s="96"/>
      <c r="B10" s="76"/>
      <c r="C10" s="79"/>
      <c r="D10" s="84"/>
      <c r="E10" s="88"/>
      <c r="F10" s="15" t="s">
        <v>201</v>
      </c>
      <c r="G10" s="15" t="s">
        <v>202</v>
      </c>
      <c r="H10" s="30">
        <v>1</v>
      </c>
    </row>
    <row r="11" spans="1:8" x14ac:dyDescent="0.25">
      <c r="A11" s="96"/>
      <c r="B11" s="76"/>
      <c r="C11" s="79"/>
      <c r="D11" s="45">
        <v>1</v>
      </c>
      <c r="E11" s="46" t="s">
        <v>7</v>
      </c>
      <c r="F11" s="47" t="s">
        <v>180</v>
      </c>
      <c r="G11" s="47" t="s">
        <v>52</v>
      </c>
      <c r="H11" s="48">
        <v>1</v>
      </c>
    </row>
    <row r="12" spans="1:8" ht="15" thickBot="1" x14ac:dyDescent="0.3">
      <c r="A12" s="96"/>
      <c r="B12" s="77"/>
      <c r="C12" s="80"/>
      <c r="D12" s="9">
        <v>1</v>
      </c>
      <c r="E12" s="63" t="s">
        <v>8</v>
      </c>
      <c r="F12" s="17" t="s">
        <v>83</v>
      </c>
      <c r="G12" s="17" t="s">
        <v>53</v>
      </c>
      <c r="H12" s="31">
        <v>1</v>
      </c>
    </row>
    <row r="13" spans="1:8" ht="15" thickBot="1" x14ac:dyDescent="0.3">
      <c r="A13" s="96"/>
      <c r="B13" s="11" t="s">
        <v>9</v>
      </c>
      <c r="C13" s="12">
        <f>D13</f>
        <v>1</v>
      </c>
      <c r="D13" s="12">
        <v>1</v>
      </c>
      <c r="E13" s="64" t="s">
        <v>7</v>
      </c>
      <c r="F13" s="40" t="s">
        <v>180</v>
      </c>
      <c r="G13" s="40" t="s">
        <v>52</v>
      </c>
      <c r="H13" s="37">
        <v>1</v>
      </c>
    </row>
    <row r="14" spans="1:8" ht="15" thickBot="1" x14ac:dyDescent="0.3">
      <c r="A14" s="96"/>
      <c r="B14" s="27" t="s">
        <v>10</v>
      </c>
      <c r="C14" s="10">
        <f>D14</f>
        <v>1</v>
      </c>
      <c r="D14" s="10">
        <v>1</v>
      </c>
      <c r="E14" s="65" t="s">
        <v>5</v>
      </c>
      <c r="F14" s="19" t="s">
        <v>195</v>
      </c>
      <c r="G14" s="19" t="s">
        <v>237</v>
      </c>
      <c r="H14" s="38">
        <v>1</v>
      </c>
    </row>
    <row r="15" spans="1:8" ht="15" thickBot="1" x14ac:dyDescent="0.3">
      <c r="A15" s="96"/>
      <c r="B15" s="11" t="s">
        <v>11</v>
      </c>
      <c r="C15" s="12">
        <f>D15</f>
        <v>1</v>
      </c>
      <c r="D15" s="12">
        <v>1</v>
      </c>
      <c r="E15" s="66" t="s">
        <v>242</v>
      </c>
      <c r="F15" s="18" t="s">
        <v>150</v>
      </c>
      <c r="G15" s="18" t="s">
        <v>151</v>
      </c>
      <c r="H15" s="37">
        <v>1</v>
      </c>
    </row>
    <row r="16" spans="1:8" x14ac:dyDescent="0.25">
      <c r="A16" s="96"/>
      <c r="B16" s="75" t="s">
        <v>12</v>
      </c>
      <c r="C16" s="78">
        <f>D16+D17</f>
        <v>8</v>
      </c>
      <c r="D16" s="7">
        <v>1</v>
      </c>
      <c r="E16" s="67" t="s">
        <v>13</v>
      </c>
      <c r="F16" s="20" t="s">
        <v>83</v>
      </c>
      <c r="G16" s="20" t="s">
        <v>57</v>
      </c>
      <c r="H16" s="35">
        <v>1</v>
      </c>
    </row>
    <row r="17" spans="1:8" ht="15.75" customHeight="1" x14ac:dyDescent="0.25">
      <c r="A17" s="96"/>
      <c r="B17" s="76"/>
      <c r="C17" s="79"/>
      <c r="D17" s="83">
        <v>7</v>
      </c>
      <c r="E17" s="91" t="s">
        <v>14</v>
      </c>
      <c r="F17" s="16" t="s">
        <v>83</v>
      </c>
      <c r="G17" s="16" t="s">
        <v>54</v>
      </c>
      <c r="H17" s="48">
        <v>2</v>
      </c>
    </row>
    <row r="18" spans="1:8" ht="15" customHeight="1" x14ac:dyDescent="0.25">
      <c r="A18" s="96"/>
      <c r="B18" s="76"/>
      <c r="C18" s="79"/>
      <c r="D18" s="79"/>
      <c r="E18" s="92"/>
      <c r="F18" s="3" t="s">
        <v>223</v>
      </c>
      <c r="G18" s="3" t="s">
        <v>224</v>
      </c>
      <c r="H18" s="30">
        <v>1</v>
      </c>
    </row>
    <row r="19" spans="1:8" ht="15" customHeight="1" x14ac:dyDescent="0.25">
      <c r="A19" s="96"/>
      <c r="B19" s="76"/>
      <c r="C19" s="79"/>
      <c r="D19" s="79"/>
      <c r="E19" s="92"/>
      <c r="F19" s="3" t="s">
        <v>225</v>
      </c>
      <c r="G19" s="3" t="s">
        <v>226</v>
      </c>
      <c r="H19" s="30">
        <v>1</v>
      </c>
    </row>
    <row r="20" spans="1:8" ht="15" customHeight="1" x14ac:dyDescent="0.25">
      <c r="A20" s="96"/>
      <c r="B20" s="76"/>
      <c r="C20" s="79"/>
      <c r="D20" s="79"/>
      <c r="E20" s="92"/>
      <c r="F20" s="3" t="s">
        <v>229</v>
      </c>
      <c r="G20" s="3" t="s">
        <v>230</v>
      </c>
      <c r="H20" s="30">
        <v>1</v>
      </c>
    </row>
    <row r="21" spans="1:8" ht="15" customHeight="1" x14ac:dyDescent="0.25">
      <c r="A21" s="96"/>
      <c r="B21" s="76"/>
      <c r="C21" s="79"/>
      <c r="D21" s="79"/>
      <c r="E21" s="92"/>
      <c r="F21" s="3" t="s">
        <v>231</v>
      </c>
      <c r="G21" s="3" t="s">
        <v>232</v>
      </c>
      <c r="H21" s="30">
        <v>1</v>
      </c>
    </row>
    <row r="22" spans="1:8" ht="15" customHeight="1" thickBot="1" x14ac:dyDescent="0.3">
      <c r="A22" s="96"/>
      <c r="B22" s="77"/>
      <c r="C22" s="80"/>
      <c r="D22" s="80"/>
      <c r="E22" s="100"/>
      <c r="F22" s="59" t="s">
        <v>249</v>
      </c>
      <c r="G22" s="59" t="s">
        <v>250</v>
      </c>
      <c r="H22" s="34">
        <v>1</v>
      </c>
    </row>
    <row r="23" spans="1:8" x14ac:dyDescent="0.25">
      <c r="A23" s="96"/>
      <c r="B23" s="75" t="s">
        <v>15</v>
      </c>
      <c r="C23" s="78">
        <f>D23</f>
        <v>2</v>
      </c>
      <c r="D23" s="78">
        <v>2</v>
      </c>
      <c r="E23" s="89" t="s">
        <v>16</v>
      </c>
      <c r="F23" s="20" t="s">
        <v>83</v>
      </c>
      <c r="G23" s="20" t="s">
        <v>58</v>
      </c>
      <c r="H23" s="35">
        <v>1</v>
      </c>
    </row>
    <row r="24" spans="1:8" ht="15.75" customHeight="1" thickBot="1" x14ac:dyDescent="0.3">
      <c r="A24" s="96"/>
      <c r="B24" s="77"/>
      <c r="C24" s="80"/>
      <c r="D24" s="80"/>
      <c r="E24" s="105"/>
      <c r="F24" s="26" t="s">
        <v>170</v>
      </c>
      <c r="G24" s="26" t="s">
        <v>171</v>
      </c>
      <c r="H24" s="31">
        <v>1</v>
      </c>
    </row>
    <row r="25" spans="1:8" ht="15" thickBot="1" x14ac:dyDescent="0.3">
      <c r="A25" s="96"/>
      <c r="B25" s="11" t="s">
        <v>17</v>
      </c>
      <c r="C25" s="12">
        <f>D25</f>
        <v>1</v>
      </c>
      <c r="D25" s="12">
        <v>1</v>
      </c>
      <c r="E25" s="66" t="s">
        <v>18</v>
      </c>
      <c r="F25" s="18" t="s">
        <v>83</v>
      </c>
      <c r="G25" s="18" t="s">
        <v>60</v>
      </c>
      <c r="H25" s="37">
        <v>1</v>
      </c>
    </row>
    <row r="26" spans="1:8" ht="15" thickBot="1" x14ac:dyDescent="0.3">
      <c r="A26" s="96"/>
      <c r="B26" s="27" t="s">
        <v>19</v>
      </c>
      <c r="C26" s="10">
        <f>D26</f>
        <v>1</v>
      </c>
      <c r="D26" s="10">
        <v>1</v>
      </c>
      <c r="E26" s="68" t="s">
        <v>7</v>
      </c>
      <c r="F26" s="50" t="s">
        <v>181</v>
      </c>
      <c r="G26" s="50" t="s">
        <v>182</v>
      </c>
      <c r="H26" s="51">
        <v>1</v>
      </c>
    </row>
    <row r="27" spans="1:8" x14ac:dyDescent="0.25">
      <c r="A27" s="96"/>
      <c r="B27" s="75" t="s">
        <v>20</v>
      </c>
      <c r="C27" s="102">
        <f>D27+D28+D29+D30+D33+D34+D38+D41+D44+D45+D46+D47+D48+D49+D52+D55+D56+D57+D59+D60+D61+D64+D65+D67+D68</f>
        <v>47</v>
      </c>
      <c r="D27" s="52">
        <v>3</v>
      </c>
      <c r="E27" s="69" t="s">
        <v>7</v>
      </c>
      <c r="F27" s="23" t="s">
        <v>180</v>
      </c>
      <c r="G27" s="23" t="s">
        <v>52</v>
      </c>
      <c r="H27" s="54">
        <v>3</v>
      </c>
    </row>
    <row r="28" spans="1:8" x14ac:dyDescent="0.25">
      <c r="A28" s="96"/>
      <c r="B28" s="76"/>
      <c r="C28" s="103"/>
      <c r="D28" s="5">
        <v>1</v>
      </c>
      <c r="E28" s="2" t="s">
        <v>13</v>
      </c>
      <c r="F28" s="15" t="s">
        <v>83</v>
      </c>
      <c r="G28" s="15" t="s">
        <v>57</v>
      </c>
      <c r="H28" s="30">
        <v>1</v>
      </c>
    </row>
    <row r="29" spans="1:8" x14ac:dyDescent="0.25">
      <c r="A29" s="96"/>
      <c r="B29" s="76"/>
      <c r="C29" s="103"/>
      <c r="D29" s="5">
        <v>1</v>
      </c>
      <c r="E29" s="2" t="s">
        <v>21</v>
      </c>
      <c r="F29" s="15" t="s">
        <v>83</v>
      </c>
      <c r="G29" s="15" t="s">
        <v>61</v>
      </c>
      <c r="H29" s="30">
        <v>1</v>
      </c>
    </row>
    <row r="30" spans="1:8" x14ac:dyDescent="0.25">
      <c r="A30" s="96"/>
      <c r="B30" s="76"/>
      <c r="C30" s="103"/>
      <c r="D30" s="83">
        <v>3</v>
      </c>
      <c r="E30" s="87" t="s">
        <v>16</v>
      </c>
      <c r="F30" s="15" t="s">
        <v>164</v>
      </c>
      <c r="G30" s="15" t="s">
        <v>165</v>
      </c>
      <c r="H30" s="30">
        <v>1</v>
      </c>
    </row>
    <row r="31" spans="1:8" x14ac:dyDescent="0.25">
      <c r="A31" s="96"/>
      <c r="B31" s="76"/>
      <c r="C31" s="103"/>
      <c r="D31" s="79"/>
      <c r="E31" s="90"/>
      <c r="F31" s="15" t="s">
        <v>166</v>
      </c>
      <c r="G31" s="15" t="s">
        <v>167</v>
      </c>
      <c r="H31" s="30">
        <v>1</v>
      </c>
    </row>
    <row r="32" spans="1:8" x14ac:dyDescent="0.25">
      <c r="A32" s="96"/>
      <c r="B32" s="76"/>
      <c r="C32" s="103"/>
      <c r="D32" s="84"/>
      <c r="E32" s="88"/>
      <c r="F32" s="15" t="s">
        <v>168</v>
      </c>
      <c r="G32" s="15" t="s">
        <v>169</v>
      </c>
      <c r="H32" s="30">
        <v>1</v>
      </c>
    </row>
    <row r="33" spans="1:8" x14ac:dyDescent="0.25">
      <c r="A33" s="96"/>
      <c r="B33" s="76"/>
      <c r="C33" s="103"/>
      <c r="D33" s="5">
        <v>1</v>
      </c>
      <c r="E33" s="2" t="s">
        <v>4</v>
      </c>
      <c r="F33" s="15" t="s">
        <v>83</v>
      </c>
      <c r="G33" s="15" t="s">
        <v>49</v>
      </c>
      <c r="H33" s="30">
        <v>1</v>
      </c>
    </row>
    <row r="34" spans="1:8" x14ac:dyDescent="0.25">
      <c r="A34" s="96"/>
      <c r="B34" s="76"/>
      <c r="C34" s="103"/>
      <c r="D34" s="83">
        <v>5</v>
      </c>
      <c r="E34" s="87" t="s">
        <v>243</v>
      </c>
      <c r="F34" s="15" t="s">
        <v>83</v>
      </c>
      <c r="G34" s="15" t="s">
        <v>62</v>
      </c>
      <c r="H34" s="30">
        <v>2</v>
      </c>
    </row>
    <row r="35" spans="1:8" x14ac:dyDescent="0.25">
      <c r="A35" s="96"/>
      <c r="B35" s="76"/>
      <c r="C35" s="103"/>
      <c r="D35" s="79"/>
      <c r="E35" s="90"/>
      <c r="F35" s="15" t="s">
        <v>111</v>
      </c>
      <c r="G35" s="15" t="s">
        <v>112</v>
      </c>
      <c r="H35" s="30">
        <v>1</v>
      </c>
    </row>
    <row r="36" spans="1:8" x14ac:dyDescent="0.25">
      <c r="A36" s="96"/>
      <c r="B36" s="76"/>
      <c r="C36" s="103"/>
      <c r="D36" s="79"/>
      <c r="E36" s="90"/>
      <c r="F36" s="15" t="s">
        <v>113</v>
      </c>
      <c r="G36" s="15" t="s">
        <v>114</v>
      </c>
      <c r="H36" s="30">
        <v>1</v>
      </c>
    </row>
    <row r="37" spans="1:8" x14ac:dyDescent="0.25">
      <c r="A37" s="96"/>
      <c r="B37" s="76"/>
      <c r="C37" s="103"/>
      <c r="D37" s="84"/>
      <c r="E37" s="88"/>
      <c r="F37" s="15" t="s">
        <v>115</v>
      </c>
      <c r="G37" s="15" t="s">
        <v>116</v>
      </c>
      <c r="H37" s="30">
        <v>1</v>
      </c>
    </row>
    <row r="38" spans="1:8" x14ac:dyDescent="0.25">
      <c r="A38" s="96"/>
      <c r="B38" s="76"/>
      <c r="C38" s="103"/>
      <c r="D38" s="83">
        <v>3</v>
      </c>
      <c r="E38" s="87" t="s">
        <v>241</v>
      </c>
      <c r="F38" s="15" t="s">
        <v>103</v>
      </c>
      <c r="G38" s="15" t="s">
        <v>104</v>
      </c>
      <c r="H38" s="30">
        <v>1</v>
      </c>
    </row>
    <row r="39" spans="1:8" x14ac:dyDescent="0.25">
      <c r="A39" s="96"/>
      <c r="B39" s="76"/>
      <c r="C39" s="103"/>
      <c r="D39" s="79"/>
      <c r="E39" s="90"/>
      <c r="F39" s="15" t="s">
        <v>105</v>
      </c>
      <c r="G39" s="15" t="s">
        <v>106</v>
      </c>
      <c r="H39" s="30">
        <v>1</v>
      </c>
    </row>
    <row r="40" spans="1:8" x14ac:dyDescent="0.25">
      <c r="A40" s="96"/>
      <c r="B40" s="76"/>
      <c r="C40" s="103"/>
      <c r="D40" s="84"/>
      <c r="E40" s="88"/>
      <c r="F40" s="15" t="s">
        <v>108</v>
      </c>
      <c r="G40" s="15" t="s">
        <v>107</v>
      </c>
      <c r="H40" s="30">
        <v>1</v>
      </c>
    </row>
    <row r="41" spans="1:8" x14ac:dyDescent="0.25">
      <c r="A41" s="96"/>
      <c r="B41" s="76"/>
      <c r="C41" s="103"/>
      <c r="D41" s="83">
        <v>3</v>
      </c>
      <c r="E41" s="87" t="s">
        <v>23</v>
      </c>
      <c r="F41" s="15" t="s">
        <v>153</v>
      </c>
      <c r="G41" s="15" t="s">
        <v>154</v>
      </c>
      <c r="H41" s="30">
        <v>1</v>
      </c>
    </row>
    <row r="42" spans="1:8" x14ac:dyDescent="0.25">
      <c r="A42" s="96"/>
      <c r="B42" s="76"/>
      <c r="C42" s="103"/>
      <c r="D42" s="79"/>
      <c r="E42" s="90"/>
      <c r="F42" s="15" t="s">
        <v>155</v>
      </c>
      <c r="G42" s="15" t="s">
        <v>246</v>
      </c>
      <c r="H42" s="30">
        <v>1</v>
      </c>
    </row>
    <row r="43" spans="1:8" x14ac:dyDescent="0.25">
      <c r="A43" s="96"/>
      <c r="B43" s="76"/>
      <c r="C43" s="103"/>
      <c r="D43" s="84"/>
      <c r="E43" s="88"/>
      <c r="F43" s="15" t="s">
        <v>156</v>
      </c>
      <c r="G43" s="15" t="s">
        <v>238</v>
      </c>
      <c r="H43" s="30">
        <v>1</v>
      </c>
    </row>
    <row r="44" spans="1:8" x14ac:dyDescent="0.25">
      <c r="A44" s="96"/>
      <c r="B44" s="76"/>
      <c r="C44" s="103"/>
      <c r="D44" s="5">
        <v>2</v>
      </c>
      <c r="E44" s="2" t="s">
        <v>18</v>
      </c>
      <c r="F44" s="15" t="s">
        <v>83</v>
      </c>
      <c r="G44" s="15" t="s">
        <v>60</v>
      </c>
      <c r="H44" s="30">
        <v>2</v>
      </c>
    </row>
    <row r="45" spans="1:8" x14ac:dyDescent="0.25">
      <c r="A45" s="96"/>
      <c r="B45" s="76"/>
      <c r="C45" s="103"/>
      <c r="D45" s="5">
        <v>1</v>
      </c>
      <c r="E45" s="2" t="s">
        <v>24</v>
      </c>
      <c r="F45" s="24" t="s">
        <v>83</v>
      </c>
      <c r="G45" s="15" t="s">
        <v>65</v>
      </c>
      <c r="H45" s="30">
        <v>1</v>
      </c>
    </row>
    <row r="46" spans="1:8" x14ac:dyDescent="0.25">
      <c r="A46" s="96"/>
      <c r="B46" s="76"/>
      <c r="C46" s="103"/>
      <c r="D46" s="5">
        <v>1</v>
      </c>
      <c r="E46" s="2" t="s">
        <v>25</v>
      </c>
      <c r="F46" s="15" t="s">
        <v>93</v>
      </c>
      <c r="G46" s="15" t="s">
        <v>94</v>
      </c>
      <c r="H46" s="30">
        <v>1</v>
      </c>
    </row>
    <row r="47" spans="1:8" x14ac:dyDescent="0.25">
      <c r="A47" s="96"/>
      <c r="B47" s="76"/>
      <c r="C47" s="103"/>
      <c r="D47" s="5">
        <v>1</v>
      </c>
      <c r="E47" s="2" t="s">
        <v>5</v>
      </c>
      <c r="F47" s="15" t="s">
        <v>197</v>
      </c>
      <c r="G47" s="15" t="s">
        <v>198</v>
      </c>
      <c r="H47" s="30">
        <v>1</v>
      </c>
    </row>
    <row r="48" spans="1:8" x14ac:dyDescent="0.25">
      <c r="A48" s="96"/>
      <c r="B48" s="76"/>
      <c r="C48" s="103"/>
      <c r="D48" s="5">
        <v>1</v>
      </c>
      <c r="E48" s="2" t="s">
        <v>8</v>
      </c>
      <c r="F48" s="15" t="s">
        <v>162</v>
      </c>
      <c r="G48" s="15" t="s">
        <v>163</v>
      </c>
      <c r="H48" s="30">
        <v>1</v>
      </c>
    </row>
    <row r="49" spans="1:8" x14ac:dyDescent="0.25">
      <c r="A49" s="96"/>
      <c r="B49" s="76"/>
      <c r="C49" s="103"/>
      <c r="D49" s="83">
        <v>3</v>
      </c>
      <c r="E49" s="87" t="s">
        <v>26</v>
      </c>
      <c r="F49" s="15" t="s">
        <v>144</v>
      </c>
      <c r="G49" s="15" t="s">
        <v>145</v>
      </c>
      <c r="H49" s="30">
        <v>1</v>
      </c>
    </row>
    <row r="50" spans="1:8" x14ac:dyDescent="0.25">
      <c r="A50" s="96"/>
      <c r="B50" s="76"/>
      <c r="C50" s="103"/>
      <c r="D50" s="79"/>
      <c r="E50" s="90"/>
      <c r="F50" s="15" t="s">
        <v>146</v>
      </c>
      <c r="G50" s="15" t="s">
        <v>147</v>
      </c>
      <c r="H50" s="30">
        <v>1</v>
      </c>
    </row>
    <row r="51" spans="1:8" x14ac:dyDescent="0.25">
      <c r="A51" s="96"/>
      <c r="B51" s="76"/>
      <c r="C51" s="103"/>
      <c r="D51" s="84"/>
      <c r="E51" s="88"/>
      <c r="F51" s="15" t="s">
        <v>148</v>
      </c>
      <c r="G51" s="15" t="s">
        <v>149</v>
      </c>
      <c r="H51" s="30">
        <v>1</v>
      </c>
    </row>
    <row r="52" spans="1:8" x14ac:dyDescent="0.25">
      <c r="A52" s="96"/>
      <c r="B52" s="76"/>
      <c r="C52" s="103"/>
      <c r="D52" s="83">
        <v>3</v>
      </c>
      <c r="E52" s="87" t="s">
        <v>27</v>
      </c>
      <c r="F52" s="24" t="s">
        <v>83</v>
      </c>
      <c r="G52" s="15" t="s">
        <v>68</v>
      </c>
      <c r="H52" s="30">
        <v>1</v>
      </c>
    </row>
    <row r="53" spans="1:8" x14ac:dyDescent="0.25">
      <c r="A53" s="96"/>
      <c r="B53" s="76"/>
      <c r="C53" s="103"/>
      <c r="D53" s="79"/>
      <c r="E53" s="90"/>
      <c r="F53" s="15" t="s">
        <v>176</v>
      </c>
      <c r="G53" s="15" t="s">
        <v>177</v>
      </c>
      <c r="H53" s="30">
        <v>1</v>
      </c>
    </row>
    <row r="54" spans="1:8" x14ac:dyDescent="0.25">
      <c r="A54" s="96"/>
      <c r="B54" s="76"/>
      <c r="C54" s="103"/>
      <c r="D54" s="84"/>
      <c r="E54" s="88"/>
      <c r="F54" s="15" t="s">
        <v>178</v>
      </c>
      <c r="G54" s="15" t="s">
        <v>179</v>
      </c>
      <c r="H54" s="30">
        <v>1</v>
      </c>
    </row>
    <row r="55" spans="1:8" x14ac:dyDescent="0.25">
      <c r="A55" s="96"/>
      <c r="B55" s="76"/>
      <c r="C55" s="103"/>
      <c r="D55" s="5">
        <v>1</v>
      </c>
      <c r="E55" s="2" t="s">
        <v>28</v>
      </c>
      <c r="F55" s="24" t="s">
        <v>83</v>
      </c>
      <c r="G55" s="15" t="s">
        <v>69</v>
      </c>
      <c r="H55" s="30">
        <v>1</v>
      </c>
    </row>
    <row r="56" spans="1:8" x14ac:dyDescent="0.25">
      <c r="A56" s="96"/>
      <c r="B56" s="76"/>
      <c r="C56" s="103"/>
      <c r="D56" s="5">
        <v>1</v>
      </c>
      <c r="E56" s="2" t="s">
        <v>242</v>
      </c>
      <c r="F56" s="24" t="s">
        <v>83</v>
      </c>
      <c r="G56" s="15" t="s">
        <v>55</v>
      </c>
      <c r="H56" s="30">
        <v>1</v>
      </c>
    </row>
    <row r="57" spans="1:8" x14ac:dyDescent="0.25">
      <c r="A57" s="96"/>
      <c r="B57" s="76"/>
      <c r="C57" s="103"/>
      <c r="D57" s="83">
        <v>3</v>
      </c>
      <c r="E57" s="87" t="s">
        <v>29</v>
      </c>
      <c r="F57" s="24" t="s">
        <v>83</v>
      </c>
      <c r="G57" s="15" t="s">
        <v>70</v>
      </c>
      <c r="H57" s="30">
        <v>2</v>
      </c>
    </row>
    <row r="58" spans="1:8" x14ac:dyDescent="0.25">
      <c r="A58" s="96"/>
      <c r="B58" s="76"/>
      <c r="C58" s="103"/>
      <c r="D58" s="84"/>
      <c r="E58" s="88"/>
      <c r="F58" s="15" t="s">
        <v>131</v>
      </c>
      <c r="G58" s="15" t="s">
        <v>132</v>
      </c>
      <c r="H58" s="30">
        <v>1</v>
      </c>
    </row>
    <row r="59" spans="1:8" x14ac:dyDescent="0.25">
      <c r="A59" s="96"/>
      <c r="B59" s="76"/>
      <c r="C59" s="103"/>
      <c r="D59" s="5">
        <v>1</v>
      </c>
      <c r="E59" s="2" t="s">
        <v>30</v>
      </c>
      <c r="F59" s="24" t="s">
        <v>83</v>
      </c>
      <c r="G59" s="15" t="s">
        <v>71</v>
      </c>
      <c r="H59" s="30">
        <v>1</v>
      </c>
    </row>
    <row r="60" spans="1:8" x14ac:dyDescent="0.25">
      <c r="A60" s="96"/>
      <c r="B60" s="76"/>
      <c r="C60" s="103"/>
      <c r="D60" s="58">
        <v>1</v>
      </c>
      <c r="E60" s="65" t="s">
        <v>234</v>
      </c>
      <c r="F60" s="19" t="s">
        <v>83</v>
      </c>
      <c r="G60" s="19" t="s">
        <v>56</v>
      </c>
      <c r="H60" s="38">
        <v>1</v>
      </c>
    </row>
    <row r="61" spans="1:8" x14ac:dyDescent="0.25">
      <c r="A61" s="96"/>
      <c r="B61" s="76"/>
      <c r="C61" s="103"/>
      <c r="D61" s="83">
        <v>3</v>
      </c>
      <c r="E61" s="87" t="s">
        <v>31</v>
      </c>
      <c r="F61" s="24" t="s">
        <v>83</v>
      </c>
      <c r="G61" s="15" t="s">
        <v>72</v>
      </c>
      <c r="H61" s="30">
        <v>1</v>
      </c>
    </row>
    <row r="62" spans="1:8" x14ac:dyDescent="0.25">
      <c r="A62" s="96"/>
      <c r="B62" s="76"/>
      <c r="C62" s="103"/>
      <c r="D62" s="79"/>
      <c r="E62" s="90"/>
      <c r="F62" s="15" t="s">
        <v>191</v>
      </c>
      <c r="G62" s="15" t="s">
        <v>192</v>
      </c>
      <c r="H62" s="30">
        <v>1</v>
      </c>
    </row>
    <row r="63" spans="1:8" x14ac:dyDescent="0.25">
      <c r="A63" s="96"/>
      <c r="B63" s="76"/>
      <c r="C63" s="103"/>
      <c r="D63" s="84"/>
      <c r="E63" s="88"/>
      <c r="F63" s="15" t="s">
        <v>193</v>
      </c>
      <c r="G63" s="15" t="s">
        <v>194</v>
      </c>
      <c r="H63" s="30">
        <v>1</v>
      </c>
    </row>
    <row r="64" spans="1:8" x14ac:dyDescent="0.25">
      <c r="A64" s="96"/>
      <c r="B64" s="76"/>
      <c r="C64" s="103"/>
      <c r="D64" s="5">
        <v>1</v>
      </c>
      <c r="E64" s="2" t="s">
        <v>32</v>
      </c>
      <c r="F64" s="24" t="s">
        <v>83</v>
      </c>
      <c r="G64" s="24" t="s">
        <v>239</v>
      </c>
      <c r="H64" s="30">
        <v>1</v>
      </c>
    </row>
    <row r="65" spans="1:8" x14ac:dyDescent="0.25">
      <c r="A65" s="96"/>
      <c r="B65" s="76"/>
      <c r="C65" s="103"/>
      <c r="D65" s="83">
        <v>2</v>
      </c>
      <c r="E65" s="87" t="s">
        <v>35</v>
      </c>
      <c r="F65" s="15" t="s">
        <v>88</v>
      </c>
      <c r="G65" s="15" t="s">
        <v>90</v>
      </c>
      <c r="H65" s="30">
        <v>1</v>
      </c>
    </row>
    <row r="66" spans="1:8" x14ac:dyDescent="0.25">
      <c r="A66" s="96"/>
      <c r="B66" s="76"/>
      <c r="C66" s="103"/>
      <c r="D66" s="84"/>
      <c r="E66" s="88"/>
      <c r="F66" s="15" t="s">
        <v>89</v>
      </c>
      <c r="G66" s="15" t="s">
        <v>91</v>
      </c>
      <c r="H66" s="30">
        <v>1</v>
      </c>
    </row>
    <row r="67" spans="1:8" x14ac:dyDescent="0.25">
      <c r="A67" s="96"/>
      <c r="B67" s="76"/>
      <c r="C67" s="103"/>
      <c r="D67" s="5">
        <v>1</v>
      </c>
      <c r="E67" s="46" t="s">
        <v>14</v>
      </c>
      <c r="F67" s="3" t="s">
        <v>227</v>
      </c>
      <c r="G67" s="3" t="s">
        <v>228</v>
      </c>
      <c r="H67" s="30">
        <v>1</v>
      </c>
    </row>
    <row r="68" spans="1:8" ht="15" thickBot="1" x14ac:dyDescent="0.3">
      <c r="A68" s="96"/>
      <c r="B68" s="77"/>
      <c r="C68" s="104"/>
      <c r="D68" s="9">
        <v>1</v>
      </c>
      <c r="E68" s="70" t="s">
        <v>80</v>
      </c>
      <c r="F68" s="21" t="s">
        <v>92</v>
      </c>
      <c r="G68" s="21" t="s">
        <v>59</v>
      </c>
      <c r="H68" s="31">
        <v>1</v>
      </c>
    </row>
    <row r="69" spans="1:8" x14ac:dyDescent="0.25">
      <c r="A69" s="96"/>
      <c r="B69" s="75" t="s">
        <v>33</v>
      </c>
      <c r="C69" s="78">
        <f>D69+D70+D71+D72+D73+D74+D81+D83+D85+D86+D87+D88+D89+D90+D91+D92+D93+D94+D95+D101</f>
        <v>50</v>
      </c>
      <c r="D69" s="7">
        <v>1</v>
      </c>
      <c r="E69" s="67" t="s">
        <v>13</v>
      </c>
      <c r="F69" s="20" t="s">
        <v>83</v>
      </c>
      <c r="G69" s="20" t="s">
        <v>57</v>
      </c>
      <c r="H69" s="35">
        <v>1</v>
      </c>
    </row>
    <row r="70" spans="1:8" x14ac:dyDescent="0.25">
      <c r="A70" s="96"/>
      <c r="B70" s="76"/>
      <c r="C70" s="79"/>
      <c r="D70" s="5">
        <v>1</v>
      </c>
      <c r="E70" s="2" t="s">
        <v>34</v>
      </c>
      <c r="F70" s="15" t="s">
        <v>83</v>
      </c>
      <c r="G70" s="15" t="s">
        <v>73</v>
      </c>
      <c r="H70" s="30">
        <v>1</v>
      </c>
    </row>
    <row r="71" spans="1:8" x14ac:dyDescent="0.25">
      <c r="A71" s="96"/>
      <c r="B71" s="76"/>
      <c r="C71" s="79"/>
      <c r="D71" s="5">
        <v>1</v>
      </c>
      <c r="E71" s="2" t="s">
        <v>21</v>
      </c>
      <c r="F71" s="15" t="s">
        <v>83</v>
      </c>
      <c r="G71" s="15" t="s">
        <v>61</v>
      </c>
      <c r="H71" s="30">
        <v>1</v>
      </c>
    </row>
    <row r="72" spans="1:8" x14ac:dyDescent="0.25">
      <c r="A72" s="96"/>
      <c r="B72" s="76"/>
      <c r="C72" s="79"/>
      <c r="D72" s="5">
        <v>2</v>
      </c>
      <c r="E72" s="2" t="s">
        <v>16</v>
      </c>
      <c r="F72" s="15" t="s">
        <v>83</v>
      </c>
      <c r="G72" s="15" t="s">
        <v>58</v>
      </c>
      <c r="H72" s="30">
        <v>2</v>
      </c>
    </row>
    <row r="73" spans="1:8" x14ac:dyDescent="0.25">
      <c r="A73" s="96"/>
      <c r="B73" s="76"/>
      <c r="C73" s="79"/>
      <c r="D73" s="5">
        <v>1</v>
      </c>
      <c r="E73" s="2" t="s">
        <v>4</v>
      </c>
      <c r="F73" s="15" t="s">
        <v>83</v>
      </c>
      <c r="G73" s="15" t="s">
        <v>49</v>
      </c>
      <c r="H73" s="30">
        <v>1</v>
      </c>
    </row>
    <row r="74" spans="1:8" x14ac:dyDescent="0.25">
      <c r="A74" s="96"/>
      <c r="B74" s="76"/>
      <c r="C74" s="79"/>
      <c r="D74" s="83">
        <v>7</v>
      </c>
      <c r="E74" s="87" t="s">
        <v>243</v>
      </c>
      <c r="F74" s="15" t="s">
        <v>117</v>
      </c>
      <c r="G74" s="15" t="s">
        <v>118</v>
      </c>
      <c r="H74" s="30">
        <v>1</v>
      </c>
    </row>
    <row r="75" spans="1:8" x14ac:dyDescent="0.25">
      <c r="A75" s="96"/>
      <c r="B75" s="76"/>
      <c r="C75" s="79"/>
      <c r="D75" s="79"/>
      <c r="E75" s="90"/>
      <c r="F75" s="15" t="s">
        <v>119</v>
      </c>
      <c r="G75" s="15" t="s">
        <v>120</v>
      </c>
      <c r="H75" s="30">
        <v>1</v>
      </c>
    </row>
    <row r="76" spans="1:8" x14ac:dyDescent="0.25">
      <c r="A76" s="96"/>
      <c r="B76" s="76"/>
      <c r="C76" s="79"/>
      <c r="D76" s="79"/>
      <c r="E76" s="90"/>
      <c r="F76" s="15" t="s">
        <v>121</v>
      </c>
      <c r="G76" s="15" t="s">
        <v>122</v>
      </c>
      <c r="H76" s="30">
        <v>1</v>
      </c>
    </row>
    <row r="77" spans="1:8" x14ac:dyDescent="0.25">
      <c r="A77" s="96"/>
      <c r="B77" s="76"/>
      <c r="C77" s="79"/>
      <c r="D77" s="79"/>
      <c r="E77" s="90"/>
      <c r="F77" s="15" t="s">
        <v>123</v>
      </c>
      <c r="G77" s="15" t="s">
        <v>124</v>
      </c>
      <c r="H77" s="30">
        <v>1</v>
      </c>
    </row>
    <row r="78" spans="1:8" x14ac:dyDescent="0.25">
      <c r="A78" s="96"/>
      <c r="B78" s="76"/>
      <c r="C78" s="79"/>
      <c r="D78" s="79"/>
      <c r="E78" s="90"/>
      <c r="F78" s="15" t="s">
        <v>125</v>
      </c>
      <c r="G78" s="15" t="s">
        <v>126</v>
      </c>
      <c r="H78" s="30">
        <v>1</v>
      </c>
    </row>
    <row r="79" spans="1:8" x14ac:dyDescent="0.25">
      <c r="A79" s="96"/>
      <c r="B79" s="76"/>
      <c r="C79" s="79"/>
      <c r="D79" s="79"/>
      <c r="E79" s="90"/>
      <c r="F79" s="15" t="s">
        <v>127</v>
      </c>
      <c r="G79" s="15" t="s">
        <v>128</v>
      </c>
      <c r="H79" s="30">
        <v>1</v>
      </c>
    </row>
    <row r="80" spans="1:8" x14ac:dyDescent="0.25">
      <c r="A80" s="96"/>
      <c r="B80" s="76"/>
      <c r="C80" s="79"/>
      <c r="D80" s="84"/>
      <c r="E80" s="88"/>
      <c r="F80" s="15" t="s">
        <v>129</v>
      </c>
      <c r="G80" s="15" t="s">
        <v>130</v>
      </c>
      <c r="H80" s="30">
        <v>1</v>
      </c>
    </row>
    <row r="81" spans="1:8" x14ac:dyDescent="0.25">
      <c r="A81" s="96"/>
      <c r="B81" s="76"/>
      <c r="C81" s="79"/>
      <c r="D81" s="83">
        <v>2</v>
      </c>
      <c r="E81" s="98" t="s">
        <v>22</v>
      </c>
      <c r="F81" s="15" t="s">
        <v>83</v>
      </c>
      <c r="G81" s="15" t="s">
        <v>63</v>
      </c>
      <c r="H81" s="30">
        <v>1</v>
      </c>
    </row>
    <row r="82" spans="1:8" x14ac:dyDescent="0.25">
      <c r="A82" s="96"/>
      <c r="B82" s="76"/>
      <c r="C82" s="79"/>
      <c r="D82" s="84"/>
      <c r="E82" s="99"/>
      <c r="F82" s="15" t="s">
        <v>109</v>
      </c>
      <c r="G82" s="15" t="s">
        <v>110</v>
      </c>
      <c r="H82" s="30">
        <v>1</v>
      </c>
    </row>
    <row r="83" spans="1:8" x14ac:dyDescent="0.25">
      <c r="A83" s="96"/>
      <c r="B83" s="76"/>
      <c r="C83" s="79"/>
      <c r="D83" s="83">
        <v>2</v>
      </c>
      <c r="E83" s="87" t="s">
        <v>23</v>
      </c>
      <c r="F83" s="24" t="s">
        <v>83</v>
      </c>
      <c r="G83" s="15" t="s">
        <v>64</v>
      </c>
      <c r="H83" s="30">
        <v>1</v>
      </c>
    </row>
    <row r="84" spans="1:8" x14ac:dyDescent="0.25">
      <c r="A84" s="96"/>
      <c r="B84" s="76"/>
      <c r="C84" s="79"/>
      <c r="D84" s="84"/>
      <c r="E84" s="88"/>
      <c r="F84" s="15" t="s">
        <v>152</v>
      </c>
      <c r="G84" s="15" t="s">
        <v>247</v>
      </c>
      <c r="H84" s="30">
        <v>1</v>
      </c>
    </row>
    <row r="85" spans="1:8" x14ac:dyDescent="0.25">
      <c r="A85" s="96"/>
      <c r="B85" s="76"/>
      <c r="C85" s="79"/>
      <c r="D85" s="5">
        <v>2</v>
      </c>
      <c r="E85" s="2" t="s">
        <v>24</v>
      </c>
      <c r="F85" s="24" t="s">
        <v>83</v>
      </c>
      <c r="G85" s="15" t="s">
        <v>65</v>
      </c>
      <c r="H85" s="30">
        <v>2</v>
      </c>
    </row>
    <row r="86" spans="1:8" x14ac:dyDescent="0.25">
      <c r="A86" s="96"/>
      <c r="B86" s="76"/>
      <c r="C86" s="79"/>
      <c r="D86" s="5">
        <v>2</v>
      </c>
      <c r="E86" s="2" t="s">
        <v>25</v>
      </c>
      <c r="F86" s="15" t="s">
        <v>83</v>
      </c>
      <c r="G86" s="15" t="s">
        <v>66</v>
      </c>
      <c r="H86" s="30">
        <v>2</v>
      </c>
    </row>
    <row r="87" spans="1:8" x14ac:dyDescent="0.25">
      <c r="A87" s="96"/>
      <c r="B87" s="76"/>
      <c r="C87" s="79"/>
      <c r="D87" s="5">
        <v>1</v>
      </c>
      <c r="E87" s="2" t="s">
        <v>5</v>
      </c>
      <c r="F87" s="15" t="s">
        <v>83</v>
      </c>
      <c r="G87" s="15" t="s">
        <v>50</v>
      </c>
      <c r="H87" s="30">
        <v>1</v>
      </c>
    </row>
    <row r="88" spans="1:8" x14ac:dyDescent="0.25">
      <c r="A88" s="96"/>
      <c r="B88" s="76"/>
      <c r="C88" s="79"/>
      <c r="D88" s="5">
        <v>1</v>
      </c>
      <c r="E88" s="2" t="s">
        <v>6</v>
      </c>
      <c r="F88" s="15" t="s">
        <v>207</v>
      </c>
      <c r="G88" s="15" t="s">
        <v>208</v>
      </c>
      <c r="H88" s="30">
        <v>1</v>
      </c>
    </row>
    <row r="89" spans="1:8" x14ac:dyDescent="0.25">
      <c r="A89" s="96"/>
      <c r="B89" s="76"/>
      <c r="C89" s="79"/>
      <c r="D89" s="5">
        <v>2</v>
      </c>
      <c r="E89" s="2" t="s">
        <v>26</v>
      </c>
      <c r="F89" s="15" t="s">
        <v>83</v>
      </c>
      <c r="G89" s="15" t="s">
        <v>67</v>
      </c>
      <c r="H89" s="30">
        <v>2</v>
      </c>
    </row>
    <row r="90" spans="1:8" x14ac:dyDescent="0.25">
      <c r="A90" s="96"/>
      <c r="B90" s="76"/>
      <c r="C90" s="79"/>
      <c r="D90" s="5">
        <v>2</v>
      </c>
      <c r="E90" s="2" t="s">
        <v>27</v>
      </c>
      <c r="F90" s="15" t="s">
        <v>83</v>
      </c>
      <c r="G90" s="15" t="s">
        <v>68</v>
      </c>
      <c r="H90" s="30">
        <v>2</v>
      </c>
    </row>
    <row r="91" spans="1:8" x14ac:dyDescent="0.25">
      <c r="A91" s="96"/>
      <c r="B91" s="76"/>
      <c r="C91" s="79"/>
      <c r="D91" s="5">
        <v>1</v>
      </c>
      <c r="E91" s="2" t="s">
        <v>242</v>
      </c>
      <c r="F91" s="24" t="s">
        <v>83</v>
      </c>
      <c r="G91" s="15" t="s">
        <v>55</v>
      </c>
      <c r="H91" s="30">
        <v>1</v>
      </c>
    </row>
    <row r="92" spans="1:8" x14ac:dyDescent="0.25">
      <c r="A92" s="96"/>
      <c r="B92" s="76"/>
      <c r="C92" s="79"/>
      <c r="D92" s="5">
        <v>2</v>
      </c>
      <c r="E92" s="2" t="s">
        <v>29</v>
      </c>
      <c r="F92" s="15" t="s">
        <v>83</v>
      </c>
      <c r="G92" s="15" t="s">
        <v>70</v>
      </c>
      <c r="H92" s="30">
        <v>2</v>
      </c>
    </row>
    <row r="93" spans="1:8" x14ac:dyDescent="0.25">
      <c r="A93" s="96"/>
      <c r="B93" s="76"/>
      <c r="C93" s="79"/>
      <c r="D93" s="5">
        <v>1</v>
      </c>
      <c r="E93" s="2" t="s">
        <v>31</v>
      </c>
      <c r="F93" s="15" t="s">
        <v>83</v>
      </c>
      <c r="G93" s="15" t="s">
        <v>72</v>
      </c>
      <c r="H93" s="30">
        <v>1</v>
      </c>
    </row>
    <row r="94" spans="1:8" x14ac:dyDescent="0.25">
      <c r="A94" s="96"/>
      <c r="B94" s="76"/>
      <c r="C94" s="79"/>
      <c r="D94" s="5">
        <v>1</v>
      </c>
      <c r="E94" s="2" t="s">
        <v>35</v>
      </c>
      <c r="F94" s="15" t="s">
        <v>83</v>
      </c>
      <c r="G94" s="15" t="s">
        <v>244</v>
      </c>
      <c r="H94" s="30">
        <v>1</v>
      </c>
    </row>
    <row r="95" spans="1:8" x14ac:dyDescent="0.25">
      <c r="A95" s="96"/>
      <c r="B95" s="76"/>
      <c r="C95" s="79"/>
      <c r="D95" s="83">
        <v>7</v>
      </c>
      <c r="E95" s="91" t="s">
        <v>14</v>
      </c>
      <c r="F95" s="15" t="s">
        <v>83</v>
      </c>
      <c r="G95" s="16" t="s">
        <v>54</v>
      </c>
      <c r="H95" s="30">
        <v>2</v>
      </c>
    </row>
    <row r="96" spans="1:8" x14ac:dyDescent="0.25">
      <c r="A96" s="96"/>
      <c r="B96" s="76"/>
      <c r="C96" s="79"/>
      <c r="D96" s="79"/>
      <c r="E96" s="92"/>
      <c r="F96" s="39" t="s">
        <v>213</v>
      </c>
      <c r="G96" s="39" t="s">
        <v>214</v>
      </c>
      <c r="H96" s="36">
        <v>1</v>
      </c>
    </row>
    <row r="97" spans="1:8" x14ac:dyDescent="0.25">
      <c r="A97" s="96"/>
      <c r="B97" s="76"/>
      <c r="C97" s="79"/>
      <c r="D97" s="79"/>
      <c r="E97" s="92"/>
      <c r="F97" s="39" t="s">
        <v>215</v>
      </c>
      <c r="G97" s="39" t="s">
        <v>216</v>
      </c>
      <c r="H97" s="36">
        <v>1</v>
      </c>
    </row>
    <row r="98" spans="1:8" x14ac:dyDescent="0.25">
      <c r="A98" s="96"/>
      <c r="B98" s="76"/>
      <c r="C98" s="79"/>
      <c r="D98" s="79"/>
      <c r="E98" s="92"/>
      <c r="F98" s="39" t="s">
        <v>217</v>
      </c>
      <c r="G98" s="39" t="s">
        <v>218</v>
      </c>
      <c r="H98" s="36">
        <v>1</v>
      </c>
    </row>
    <row r="99" spans="1:8" x14ac:dyDescent="0.25">
      <c r="A99" s="96"/>
      <c r="B99" s="76"/>
      <c r="C99" s="79"/>
      <c r="D99" s="79"/>
      <c r="E99" s="92"/>
      <c r="F99" s="39" t="s">
        <v>219</v>
      </c>
      <c r="G99" s="39" t="s">
        <v>220</v>
      </c>
      <c r="H99" s="36">
        <v>1</v>
      </c>
    </row>
    <row r="100" spans="1:8" x14ac:dyDescent="0.25">
      <c r="A100" s="96"/>
      <c r="B100" s="76"/>
      <c r="C100" s="79"/>
      <c r="D100" s="84"/>
      <c r="E100" s="93"/>
      <c r="F100" s="39" t="s">
        <v>221</v>
      </c>
      <c r="G100" s="39" t="s">
        <v>222</v>
      </c>
      <c r="H100" s="36">
        <v>1</v>
      </c>
    </row>
    <row r="101" spans="1:8" ht="15" thickBot="1" x14ac:dyDescent="0.3">
      <c r="A101" s="96"/>
      <c r="B101" s="77"/>
      <c r="C101" s="80"/>
      <c r="D101" s="9">
        <v>11</v>
      </c>
      <c r="E101" s="70" t="s">
        <v>7</v>
      </c>
      <c r="F101" s="21" t="s">
        <v>180</v>
      </c>
      <c r="G101" s="21" t="s">
        <v>52</v>
      </c>
      <c r="H101" s="31">
        <v>11</v>
      </c>
    </row>
    <row r="102" spans="1:8" ht="15" thickBot="1" x14ac:dyDescent="0.3">
      <c r="A102" s="96"/>
      <c r="B102" s="27" t="s">
        <v>36</v>
      </c>
      <c r="C102" s="10">
        <f>D102</f>
        <v>1</v>
      </c>
      <c r="D102" s="10">
        <v>1</v>
      </c>
      <c r="E102" s="68" t="s">
        <v>7</v>
      </c>
      <c r="F102" s="22" t="s">
        <v>180</v>
      </c>
      <c r="G102" s="22" t="s">
        <v>52</v>
      </c>
      <c r="H102" s="38">
        <v>1</v>
      </c>
    </row>
    <row r="103" spans="1:8" x14ac:dyDescent="0.25">
      <c r="A103" s="96"/>
      <c r="B103" s="75" t="s">
        <v>37</v>
      </c>
      <c r="C103" s="78">
        <f>D103+D104+D105+D106+D107+D108</f>
        <v>7</v>
      </c>
      <c r="D103" s="7">
        <v>1</v>
      </c>
      <c r="E103" s="67" t="s">
        <v>13</v>
      </c>
      <c r="F103" s="20" t="s">
        <v>83</v>
      </c>
      <c r="G103" s="20" t="s">
        <v>57</v>
      </c>
      <c r="H103" s="35">
        <v>1</v>
      </c>
    </row>
    <row r="104" spans="1:8" x14ac:dyDescent="0.25">
      <c r="A104" s="96"/>
      <c r="B104" s="76"/>
      <c r="C104" s="79"/>
      <c r="D104" s="5">
        <v>1</v>
      </c>
      <c r="E104" s="2" t="s">
        <v>16</v>
      </c>
      <c r="F104" s="15" t="s">
        <v>83</v>
      </c>
      <c r="G104" s="15" t="s">
        <v>58</v>
      </c>
      <c r="H104" s="30">
        <v>1</v>
      </c>
    </row>
    <row r="105" spans="1:8" x14ac:dyDescent="0.25">
      <c r="A105" s="96"/>
      <c r="B105" s="76"/>
      <c r="C105" s="79"/>
      <c r="D105" s="5">
        <v>1</v>
      </c>
      <c r="E105" s="2" t="s">
        <v>243</v>
      </c>
      <c r="F105" s="15" t="s">
        <v>83</v>
      </c>
      <c r="G105" s="15" t="s">
        <v>62</v>
      </c>
      <c r="H105" s="30">
        <v>1</v>
      </c>
    </row>
    <row r="106" spans="1:8" x14ac:dyDescent="0.25">
      <c r="A106" s="96"/>
      <c r="B106" s="76"/>
      <c r="C106" s="79"/>
      <c r="D106" s="5">
        <v>1</v>
      </c>
      <c r="E106" s="2" t="s">
        <v>6</v>
      </c>
      <c r="F106" s="15" t="s">
        <v>83</v>
      </c>
      <c r="G106" s="15" t="s">
        <v>51</v>
      </c>
      <c r="H106" s="30">
        <v>1</v>
      </c>
    </row>
    <row r="107" spans="1:8" x14ac:dyDescent="0.25">
      <c r="A107" s="96"/>
      <c r="B107" s="76"/>
      <c r="C107" s="79"/>
      <c r="D107" s="5">
        <v>1</v>
      </c>
      <c r="E107" s="2" t="s">
        <v>29</v>
      </c>
      <c r="F107" s="15" t="s">
        <v>83</v>
      </c>
      <c r="G107" s="15" t="s">
        <v>70</v>
      </c>
      <c r="H107" s="30">
        <v>1</v>
      </c>
    </row>
    <row r="108" spans="1:8" ht="15" thickBot="1" x14ac:dyDescent="0.3">
      <c r="A108" s="96"/>
      <c r="B108" s="77"/>
      <c r="C108" s="80"/>
      <c r="D108" s="9">
        <v>2</v>
      </c>
      <c r="E108" s="70" t="s">
        <v>7</v>
      </c>
      <c r="F108" s="21" t="s">
        <v>180</v>
      </c>
      <c r="G108" s="21" t="s">
        <v>52</v>
      </c>
      <c r="H108" s="31">
        <v>2</v>
      </c>
    </row>
    <row r="109" spans="1:8" ht="15" thickBot="1" x14ac:dyDescent="0.3">
      <c r="A109" s="96"/>
      <c r="B109" s="53" t="s">
        <v>38</v>
      </c>
      <c r="C109" s="52">
        <v>1</v>
      </c>
      <c r="D109" s="7">
        <v>1</v>
      </c>
      <c r="E109" s="67" t="s">
        <v>29</v>
      </c>
      <c r="F109" s="20" t="s">
        <v>135</v>
      </c>
      <c r="G109" s="20" t="s">
        <v>245</v>
      </c>
      <c r="H109" s="35">
        <v>1</v>
      </c>
    </row>
    <row r="110" spans="1:8" ht="15" thickBot="1" x14ac:dyDescent="0.3">
      <c r="A110" s="97"/>
      <c r="B110" s="11" t="s">
        <v>39</v>
      </c>
      <c r="C110" s="12">
        <f>D110</f>
        <v>1</v>
      </c>
      <c r="D110" s="12">
        <v>1</v>
      </c>
      <c r="E110" s="66" t="s">
        <v>13</v>
      </c>
      <c r="F110" s="18" t="s">
        <v>209</v>
      </c>
      <c r="G110" s="18" t="s">
        <v>210</v>
      </c>
      <c r="H110" s="37">
        <v>1</v>
      </c>
    </row>
    <row r="111" spans="1:8" s="6" customFormat="1" ht="15" customHeight="1" thickBot="1" x14ac:dyDescent="0.3">
      <c r="A111" s="81" t="s">
        <v>78</v>
      </c>
      <c r="B111" s="82"/>
      <c r="C111" s="55">
        <f>SUM(C5:C110)</f>
        <v>130</v>
      </c>
      <c r="D111" s="56"/>
      <c r="E111" s="73"/>
      <c r="F111" s="57"/>
      <c r="G111" s="57"/>
      <c r="H111" s="32"/>
    </row>
    <row r="112" spans="1:8" x14ac:dyDescent="0.25">
      <c r="A112" s="95" t="s">
        <v>40</v>
      </c>
      <c r="B112" s="75" t="s">
        <v>41</v>
      </c>
      <c r="C112" s="78">
        <f>D112+D115+D117+D118+D120+D124+D126+D128+D129+D130+D132+D135+D140+D141+D143+D144</f>
        <v>33</v>
      </c>
      <c r="D112" s="78">
        <v>3</v>
      </c>
      <c r="E112" s="89" t="s">
        <v>16</v>
      </c>
      <c r="F112" s="20" t="s">
        <v>172</v>
      </c>
      <c r="G112" s="20" t="s">
        <v>173</v>
      </c>
      <c r="H112" s="35">
        <v>1</v>
      </c>
    </row>
    <row r="113" spans="1:8" x14ac:dyDescent="0.25">
      <c r="A113" s="96"/>
      <c r="B113" s="76"/>
      <c r="C113" s="79"/>
      <c r="D113" s="79"/>
      <c r="E113" s="90"/>
      <c r="F113" s="25" t="s">
        <v>174</v>
      </c>
      <c r="G113" s="25" t="s">
        <v>175</v>
      </c>
      <c r="H113" s="30">
        <v>1</v>
      </c>
    </row>
    <row r="114" spans="1:8" x14ac:dyDescent="0.25">
      <c r="A114" s="96"/>
      <c r="B114" s="76"/>
      <c r="C114" s="79"/>
      <c r="D114" s="84"/>
      <c r="E114" s="88"/>
      <c r="F114" s="25" t="s">
        <v>168</v>
      </c>
      <c r="G114" s="25" t="s">
        <v>169</v>
      </c>
      <c r="H114" s="30">
        <v>1</v>
      </c>
    </row>
    <row r="115" spans="1:8" x14ac:dyDescent="0.25">
      <c r="A115" s="96"/>
      <c r="B115" s="76"/>
      <c r="C115" s="79"/>
      <c r="D115" s="85">
        <v>2</v>
      </c>
      <c r="E115" s="87" t="s">
        <v>13</v>
      </c>
      <c r="F115" s="15" t="s">
        <v>83</v>
      </c>
      <c r="G115" s="2" t="s">
        <v>57</v>
      </c>
      <c r="H115" s="48">
        <v>1</v>
      </c>
    </row>
    <row r="116" spans="1:8" x14ac:dyDescent="0.25">
      <c r="A116" s="96"/>
      <c r="B116" s="76"/>
      <c r="C116" s="79"/>
      <c r="D116" s="86"/>
      <c r="E116" s="88"/>
      <c r="F116" s="2" t="s">
        <v>211</v>
      </c>
      <c r="G116" s="2" t="s">
        <v>212</v>
      </c>
      <c r="H116" s="48">
        <v>1</v>
      </c>
    </row>
    <row r="117" spans="1:8" x14ac:dyDescent="0.25">
      <c r="A117" s="96"/>
      <c r="B117" s="76"/>
      <c r="C117" s="79"/>
      <c r="D117" s="49">
        <v>1</v>
      </c>
      <c r="E117" s="71" t="s">
        <v>34</v>
      </c>
      <c r="F117" s="15" t="s">
        <v>83</v>
      </c>
      <c r="G117" s="15" t="s">
        <v>73</v>
      </c>
      <c r="H117" s="48">
        <v>1</v>
      </c>
    </row>
    <row r="118" spans="1:8" x14ac:dyDescent="0.25">
      <c r="A118" s="96"/>
      <c r="B118" s="76"/>
      <c r="C118" s="79"/>
      <c r="D118" s="83">
        <v>2</v>
      </c>
      <c r="E118" s="87" t="s">
        <v>18</v>
      </c>
      <c r="F118" s="15" t="s">
        <v>140</v>
      </c>
      <c r="G118" s="15" t="s">
        <v>141</v>
      </c>
      <c r="H118" s="30">
        <v>1</v>
      </c>
    </row>
    <row r="119" spans="1:8" x14ac:dyDescent="0.25">
      <c r="A119" s="96"/>
      <c r="B119" s="76"/>
      <c r="C119" s="79"/>
      <c r="D119" s="84"/>
      <c r="E119" s="88"/>
      <c r="F119" s="15" t="s">
        <v>142</v>
      </c>
      <c r="G119" s="15" t="s">
        <v>143</v>
      </c>
      <c r="H119" s="30">
        <v>1</v>
      </c>
    </row>
    <row r="120" spans="1:8" x14ac:dyDescent="0.25">
      <c r="A120" s="96"/>
      <c r="B120" s="76"/>
      <c r="C120" s="79"/>
      <c r="D120" s="83">
        <v>4</v>
      </c>
      <c r="E120" s="87" t="s">
        <v>28</v>
      </c>
      <c r="F120" s="15" t="s">
        <v>183</v>
      </c>
      <c r="G120" s="15" t="s">
        <v>184</v>
      </c>
      <c r="H120" s="30">
        <v>1</v>
      </c>
    </row>
    <row r="121" spans="1:8" x14ac:dyDescent="0.25">
      <c r="A121" s="96"/>
      <c r="B121" s="76"/>
      <c r="C121" s="79"/>
      <c r="D121" s="79"/>
      <c r="E121" s="90"/>
      <c r="F121" s="15" t="s">
        <v>185</v>
      </c>
      <c r="G121" s="15" t="s">
        <v>186</v>
      </c>
      <c r="H121" s="30">
        <v>1</v>
      </c>
    </row>
    <row r="122" spans="1:8" x14ac:dyDescent="0.25">
      <c r="A122" s="96"/>
      <c r="B122" s="76"/>
      <c r="C122" s="79"/>
      <c r="D122" s="79"/>
      <c r="E122" s="90"/>
      <c r="F122" s="15" t="s">
        <v>187</v>
      </c>
      <c r="G122" s="15" t="s">
        <v>188</v>
      </c>
      <c r="H122" s="30">
        <v>1</v>
      </c>
    </row>
    <row r="123" spans="1:8" x14ac:dyDescent="0.25">
      <c r="A123" s="96"/>
      <c r="B123" s="76"/>
      <c r="C123" s="79"/>
      <c r="D123" s="84"/>
      <c r="E123" s="88"/>
      <c r="F123" s="15" t="s">
        <v>233</v>
      </c>
      <c r="G123" s="15" t="s">
        <v>94</v>
      </c>
      <c r="H123" s="30">
        <v>1</v>
      </c>
    </row>
    <row r="124" spans="1:8" x14ac:dyDescent="0.25">
      <c r="A124" s="96"/>
      <c r="B124" s="76"/>
      <c r="C124" s="79"/>
      <c r="D124" s="83">
        <v>2</v>
      </c>
      <c r="E124" s="87" t="s">
        <v>4</v>
      </c>
      <c r="F124" s="15" t="s">
        <v>84</v>
      </c>
      <c r="G124" s="15" t="s">
        <v>85</v>
      </c>
      <c r="H124" s="30">
        <v>1</v>
      </c>
    </row>
    <row r="125" spans="1:8" x14ac:dyDescent="0.25">
      <c r="A125" s="96"/>
      <c r="B125" s="76"/>
      <c r="C125" s="79"/>
      <c r="D125" s="84"/>
      <c r="E125" s="88"/>
      <c r="F125" s="15" t="s">
        <v>86</v>
      </c>
      <c r="G125" s="15" t="s">
        <v>87</v>
      </c>
      <c r="H125" s="33">
        <v>1</v>
      </c>
    </row>
    <row r="126" spans="1:8" x14ac:dyDescent="0.25">
      <c r="A126" s="96"/>
      <c r="B126" s="76"/>
      <c r="C126" s="79"/>
      <c r="D126" s="83">
        <v>2</v>
      </c>
      <c r="E126" s="87" t="s">
        <v>6</v>
      </c>
      <c r="F126" s="15" t="s">
        <v>203</v>
      </c>
      <c r="G126" s="15" t="s">
        <v>204</v>
      </c>
      <c r="H126" s="30">
        <v>1</v>
      </c>
    </row>
    <row r="127" spans="1:8" x14ac:dyDescent="0.25">
      <c r="A127" s="96"/>
      <c r="B127" s="76"/>
      <c r="C127" s="79"/>
      <c r="D127" s="84"/>
      <c r="E127" s="88"/>
      <c r="F127" s="15" t="s">
        <v>205</v>
      </c>
      <c r="G127" s="15" t="s">
        <v>206</v>
      </c>
      <c r="H127" s="30">
        <v>1</v>
      </c>
    </row>
    <row r="128" spans="1:8" x14ac:dyDescent="0.25">
      <c r="A128" s="96"/>
      <c r="B128" s="76"/>
      <c r="C128" s="79"/>
      <c r="D128" s="5">
        <v>1</v>
      </c>
      <c r="E128" s="2" t="s">
        <v>42</v>
      </c>
      <c r="F128" s="24" t="s">
        <v>83</v>
      </c>
      <c r="G128" s="15" t="s">
        <v>74</v>
      </c>
      <c r="H128" s="30">
        <v>1</v>
      </c>
    </row>
    <row r="129" spans="1:8" x14ac:dyDescent="0.25">
      <c r="A129" s="96"/>
      <c r="B129" s="76"/>
      <c r="C129" s="79"/>
      <c r="D129" s="5">
        <v>1</v>
      </c>
      <c r="E129" s="2" t="s">
        <v>30</v>
      </c>
      <c r="F129" s="24" t="s">
        <v>83</v>
      </c>
      <c r="G129" s="15" t="s">
        <v>71</v>
      </c>
      <c r="H129" s="30">
        <v>1</v>
      </c>
    </row>
    <row r="130" spans="1:8" x14ac:dyDescent="0.25">
      <c r="A130" s="96"/>
      <c r="B130" s="76"/>
      <c r="C130" s="79"/>
      <c r="D130" s="83">
        <v>2</v>
      </c>
      <c r="E130" s="87" t="s">
        <v>24</v>
      </c>
      <c r="F130" s="15" t="s">
        <v>136</v>
      </c>
      <c r="G130" s="15" t="s">
        <v>137</v>
      </c>
      <c r="H130" s="30">
        <v>1</v>
      </c>
    </row>
    <row r="131" spans="1:8" x14ac:dyDescent="0.25">
      <c r="A131" s="96"/>
      <c r="B131" s="76"/>
      <c r="C131" s="79"/>
      <c r="D131" s="84"/>
      <c r="E131" s="88"/>
      <c r="F131" s="15" t="s">
        <v>138</v>
      </c>
      <c r="G131" s="15" t="s">
        <v>139</v>
      </c>
      <c r="H131" s="30">
        <v>1</v>
      </c>
    </row>
    <row r="132" spans="1:8" x14ac:dyDescent="0.25">
      <c r="A132" s="96"/>
      <c r="B132" s="76"/>
      <c r="C132" s="79"/>
      <c r="D132" s="83">
        <v>3</v>
      </c>
      <c r="E132" s="87" t="s">
        <v>23</v>
      </c>
      <c r="F132" s="15" t="s">
        <v>157</v>
      </c>
      <c r="G132" s="15" t="s">
        <v>158</v>
      </c>
      <c r="H132" s="30">
        <v>1</v>
      </c>
    </row>
    <row r="133" spans="1:8" x14ac:dyDescent="0.25">
      <c r="A133" s="96"/>
      <c r="B133" s="76"/>
      <c r="C133" s="79"/>
      <c r="D133" s="79"/>
      <c r="E133" s="90"/>
      <c r="F133" s="15" t="s">
        <v>159</v>
      </c>
      <c r="G133" s="15" t="s">
        <v>240</v>
      </c>
      <c r="H133" s="30">
        <v>1</v>
      </c>
    </row>
    <row r="134" spans="1:8" x14ac:dyDescent="0.25">
      <c r="A134" s="96"/>
      <c r="B134" s="76"/>
      <c r="C134" s="79"/>
      <c r="D134" s="84"/>
      <c r="E134" s="88"/>
      <c r="F134" s="15" t="s">
        <v>160</v>
      </c>
      <c r="G134" s="15" t="s">
        <v>161</v>
      </c>
      <c r="H134" s="30">
        <v>1</v>
      </c>
    </row>
    <row r="135" spans="1:8" x14ac:dyDescent="0.25">
      <c r="A135" s="96"/>
      <c r="B135" s="76"/>
      <c r="C135" s="79"/>
      <c r="D135" s="83">
        <v>5</v>
      </c>
      <c r="E135" s="87" t="s">
        <v>25</v>
      </c>
      <c r="F135" s="15" t="s">
        <v>95</v>
      </c>
      <c r="G135" s="15" t="s">
        <v>96</v>
      </c>
      <c r="H135" s="30">
        <v>1</v>
      </c>
    </row>
    <row r="136" spans="1:8" x14ac:dyDescent="0.25">
      <c r="A136" s="96"/>
      <c r="B136" s="76"/>
      <c r="C136" s="79"/>
      <c r="D136" s="79"/>
      <c r="E136" s="90"/>
      <c r="F136" s="15" t="s">
        <v>97</v>
      </c>
      <c r="G136" s="15" t="s">
        <v>98</v>
      </c>
      <c r="H136" s="30">
        <v>1</v>
      </c>
    </row>
    <row r="137" spans="1:8" x14ac:dyDescent="0.25">
      <c r="A137" s="96"/>
      <c r="B137" s="76"/>
      <c r="C137" s="79"/>
      <c r="D137" s="79"/>
      <c r="E137" s="90"/>
      <c r="F137" s="15" t="s">
        <v>99</v>
      </c>
      <c r="G137" s="15" t="s">
        <v>100</v>
      </c>
      <c r="H137" s="30">
        <v>1</v>
      </c>
    </row>
    <row r="138" spans="1:8" x14ac:dyDescent="0.25">
      <c r="A138" s="96"/>
      <c r="B138" s="76"/>
      <c r="C138" s="79"/>
      <c r="D138" s="79"/>
      <c r="E138" s="90"/>
      <c r="F138" s="15" t="s">
        <v>102</v>
      </c>
      <c r="G138" s="15" t="s">
        <v>101</v>
      </c>
      <c r="H138" s="30">
        <v>1</v>
      </c>
    </row>
    <row r="139" spans="1:8" x14ac:dyDescent="0.25">
      <c r="A139" s="96"/>
      <c r="B139" s="76"/>
      <c r="C139" s="79"/>
      <c r="D139" s="84"/>
      <c r="E139" s="88"/>
      <c r="F139" s="15" t="s">
        <v>93</v>
      </c>
      <c r="G139" s="15" t="s">
        <v>94</v>
      </c>
      <c r="H139" s="30">
        <v>1</v>
      </c>
    </row>
    <row r="140" spans="1:8" x14ac:dyDescent="0.25">
      <c r="A140" s="96"/>
      <c r="B140" s="76"/>
      <c r="C140" s="79"/>
      <c r="D140" s="5">
        <v>1</v>
      </c>
      <c r="E140" s="2" t="s">
        <v>43</v>
      </c>
      <c r="F140" s="15" t="s">
        <v>83</v>
      </c>
      <c r="G140" s="15" t="s">
        <v>75</v>
      </c>
      <c r="H140" s="30">
        <v>1</v>
      </c>
    </row>
    <row r="141" spans="1:8" x14ac:dyDescent="0.25">
      <c r="A141" s="96"/>
      <c r="B141" s="76"/>
      <c r="C141" s="79"/>
      <c r="D141" s="83">
        <v>2</v>
      </c>
      <c r="E141" s="87" t="s">
        <v>29</v>
      </c>
      <c r="F141" s="15" t="s">
        <v>83</v>
      </c>
      <c r="G141" s="15" t="s">
        <v>70</v>
      </c>
      <c r="H141" s="30">
        <v>1</v>
      </c>
    </row>
    <row r="142" spans="1:8" x14ac:dyDescent="0.25">
      <c r="A142" s="96"/>
      <c r="B142" s="76"/>
      <c r="C142" s="79"/>
      <c r="D142" s="84"/>
      <c r="E142" s="88"/>
      <c r="F142" s="15" t="s">
        <v>133</v>
      </c>
      <c r="G142" s="15" t="s">
        <v>134</v>
      </c>
      <c r="H142" s="30">
        <v>1</v>
      </c>
    </row>
    <row r="143" spans="1:8" x14ac:dyDescent="0.25">
      <c r="A143" s="96"/>
      <c r="B143" s="76"/>
      <c r="C143" s="79"/>
      <c r="D143" s="5">
        <v>1</v>
      </c>
      <c r="E143" s="2" t="s">
        <v>31</v>
      </c>
      <c r="F143" s="15" t="s">
        <v>83</v>
      </c>
      <c r="G143" s="15" t="s">
        <v>72</v>
      </c>
      <c r="H143" s="30">
        <v>1</v>
      </c>
    </row>
    <row r="144" spans="1:8" ht="15" thickBot="1" x14ac:dyDescent="0.3">
      <c r="A144" s="96"/>
      <c r="B144" s="77"/>
      <c r="C144" s="80"/>
      <c r="D144" s="9">
        <v>1</v>
      </c>
      <c r="E144" s="63" t="s">
        <v>21</v>
      </c>
      <c r="F144" s="17" t="s">
        <v>83</v>
      </c>
      <c r="G144" s="17" t="s">
        <v>61</v>
      </c>
      <c r="H144" s="31">
        <v>1</v>
      </c>
    </row>
    <row r="145" spans="1:8" x14ac:dyDescent="0.25">
      <c r="A145" s="96"/>
      <c r="B145" s="75" t="s">
        <v>44</v>
      </c>
      <c r="C145" s="78">
        <f>D145+D146+D147+D148+D149</f>
        <v>5</v>
      </c>
      <c r="D145" s="7">
        <v>1</v>
      </c>
      <c r="E145" s="67" t="s">
        <v>22</v>
      </c>
      <c r="F145" s="20" t="s">
        <v>83</v>
      </c>
      <c r="G145" s="20" t="s">
        <v>63</v>
      </c>
      <c r="H145" s="35">
        <v>1</v>
      </c>
    </row>
    <row r="146" spans="1:8" x14ac:dyDescent="0.25">
      <c r="A146" s="96"/>
      <c r="B146" s="76"/>
      <c r="C146" s="79"/>
      <c r="D146" s="5">
        <v>1</v>
      </c>
      <c r="E146" s="2" t="s">
        <v>35</v>
      </c>
      <c r="F146" s="15" t="s">
        <v>83</v>
      </c>
      <c r="G146" s="15" t="s">
        <v>244</v>
      </c>
      <c r="H146" s="30">
        <v>1</v>
      </c>
    </row>
    <row r="147" spans="1:8" x14ac:dyDescent="0.25">
      <c r="A147" s="96"/>
      <c r="B147" s="76"/>
      <c r="C147" s="79"/>
      <c r="D147" s="45">
        <v>1</v>
      </c>
      <c r="E147" s="2" t="s">
        <v>28</v>
      </c>
      <c r="F147" s="15" t="s">
        <v>189</v>
      </c>
      <c r="G147" s="15" t="s">
        <v>190</v>
      </c>
      <c r="H147" s="48">
        <v>1</v>
      </c>
    </row>
    <row r="148" spans="1:8" x14ac:dyDescent="0.25">
      <c r="A148" s="96"/>
      <c r="B148" s="76"/>
      <c r="C148" s="79"/>
      <c r="D148" s="5">
        <v>1</v>
      </c>
      <c r="E148" s="2" t="s">
        <v>45</v>
      </c>
      <c r="F148" s="15" t="s">
        <v>83</v>
      </c>
      <c r="G148" s="15" t="s">
        <v>76</v>
      </c>
      <c r="H148" s="30">
        <v>1</v>
      </c>
    </row>
    <row r="149" spans="1:8" ht="15" thickBot="1" x14ac:dyDescent="0.3">
      <c r="A149" s="96"/>
      <c r="B149" s="77"/>
      <c r="C149" s="80"/>
      <c r="D149" s="9">
        <v>1</v>
      </c>
      <c r="E149" s="63" t="s">
        <v>27</v>
      </c>
      <c r="F149" s="17" t="s">
        <v>83</v>
      </c>
      <c r="G149" s="17" t="s">
        <v>68</v>
      </c>
      <c r="H149" s="31">
        <v>1</v>
      </c>
    </row>
    <row r="150" spans="1:8" ht="15" thickBot="1" x14ac:dyDescent="0.3">
      <c r="A150" s="97"/>
      <c r="B150" s="28" t="s">
        <v>46</v>
      </c>
      <c r="C150" s="13">
        <f>D150</f>
        <v>1</v>
      </c>
      <c r="D150" s="13">
        <v>1</v>
      </c>
      <c r="E150" s="72" t="s">
        <v>29</v>
      </c>
      <c r="F150" s="26" t="s">
        <v>83</v>
      </c>
      <c r="G150" s="26" t="s">
        <v>70</v>
      </c>
      <c r="H150" s="34">
        <v>1</v>
      </c>
    </row>
    <row r="151" spans="1:8" s="6" customFormat="1" ht="15.75" customHeight="1" thickBot="1" x14ac:dyDescent="0.3">
      <c r="A151" s="81" t="s">
        <v>79</v>
      </c>
      <c r="B151" s="82"/>
      <c r="C151" s="55">
        <f>SUM(C112:C150)</f>
        <v>39</v>
      </c>
      <c r="D151" s="74"/>
      <c r="E151" s="94"/>
      <c r="F151" s="94"/>
      <c r="G151" s="94"/>
      <c r="H151" s="32"/>
    </row>
  </sheetData>
  <mergeCells count="76">
    <mergeCell ref="A2:H2"/>
    <mergeCell ref="A5:A110"/>
    <mergeCell ref="B5:B12"/>
    <mergeCell ref="C5:C12"/>
    <mergeCell ref="B27:B68"/>
    <mergeCell ref="C27:C68"/>
    <mergeCell ref="B69:B101"/>
    <mergeCell ref="C69:C101"/>
    <mergeCell ref="B103:B108"/>
    <mergeCell ref="C23:C24"/>
    <mergeCell ref="E52:E54"/>
    <mergeCell ref="D52:D54"/>
    <mergeCell ref="D23:D24"/>
    <mergeCell ref="E23:E24"/>
    <mergeCell ref="D49:D51"/>
    <mergeCell ref="E30:E32"/>
    <mergeCell ref="E61:E63"/>
    <mergeCell ref="D61:D63"/>
    <mergeCell ref="E6:E7"/>
    <mergeCell ref="D6:D7"/>
    <mergeCell ref="E8:E10"/>
    <mergeCell ref="D8:D10"/>
    <mergeCell ref="D30:D32"/>
    <mergeCell ref="E34:E37"/>
    <mergeCell ref="D34:D37"/>
    <mergeCell ref="E38:E40"/>
    <mergeCell ref="D38:D40"/>
    <mergeCell ref="D17:D22"/>
    <mergeCell ref="E17:E22"/>
    <mergeCell ref="E57:E58"/>
    <mergeCell ref="D57:D58"/>
    <mergeCell ref="E41:E43"/>
    <mergeCell ref="D41:D43"/>
    <mergeCell ref="E49:E51"/>
    <mergeCell ref="E141:E142"/>
    <mergeCell ref="E124:E125"/>
    <mergeCell ref="D65:D66"/>
    <mergeCell ref="E65:E66"/>
    <mergeCell ref="E135:E139"/>
    <mergeCell ref="D135:D139"/>
    <mergeCell ref="E74:E80"/>
    <mergeCell ref="E81:E82"/>
    <mergeCell ref="D81:D82"/>
    <mergeCell ref="D132:D134"/>
    <mergeCell ref="D118:D119"/>
    <mergeCell ref="E83:E84"/>
    <mergeCell ref="E151:G151"/>
    <mergeCell ref="B145:B149"/>
    <mergeCell ref="B112:B144"/>
    <mergeCell ref="A112:A150"/>
    <mergeCell ref="C112:C144"/>
    <mergeCell ref="C145:C149"/>
    <mergeCell ref="D141:D142"/>
    <mergeCell ref="E130:E131"/>
    <mergeCell ref="D130:D131"/>
    <mergeCell ref="E118:E119"/>
    <mergeCell ref="E126:E127"/>
    <mergeCell ref="D126:D127"/>
    <mergeCell ref="E120:E123"/>
    <mergeCell ref="D120:D123"/>
    <mergeCell ref="E132:E134"/>
    <mergeCell ref="D124:D125"/>
    <mergeCell ref="D74:D80"/>
    <mergeCell ref="D83:D84"/>
    <mergeCell ref="D115:D116"/>
    <mergeCell ref="E115:E116"/>
    <mergeCell ref="E112:E114"/>
    <mergeCell ref="D112:D114"/>
    <mergeCell ref="E95:E100"/>
    <mergeCell ref="D95:D100"/>
    <mergeCell ref="B16:B22"/>
    <mergeCell ref="C16:C22"/>
    <mergeCell ref="A151:B151"/>
    <mergeCell ref="B23:B24"/>
    <mergeCell ref="C103:C108"/>
    <mergeCell ref="A111:B111"/>
  </mergeCells>
  <pageMargins left="0.24" right="0.19685039370078741" top="0.47244094488188981" bottom="0.23622047244094491" header="0.19685039370078741" footer="0.19685039370078741"/>
  <pageSetup paperSize="9" scale="65" orientation="portrait" r:id="rId1"/>
  <rowBreaks count="2" manualBreakCount="2">
    <brk id="68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 Filijalama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2020-07-16T10:15:49Z</dcterms:modified>
</cp:coreProperties>
</file>