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390" windowHeight="10590" tabRatio="622" activeTab="3"/>
  </bookViews>
  <sheets>
    <sheet name="Партија 1" sheetId="11" r:id="rId1"/>
    <sheet name="Партија 2" sheetId="13" r:id="rId2"/>
    <sheet name="Партија 3" sheetId="14" r:id="rId3"/>
    <sheet name="Партија 4" sheetId="15" r:id="rId4"/>
    <sheet name="Партија 5" sheetId="16" r:id="rId5"/>
    <sheet name="Упутство" sheetId="12" r:id="rId6"/>
  </sheets>
  <calcPr calcId="162913"/>
</workbook>
</file>

<file path=xl/calcChain.xml><?xml version="1.0" encoding="utf-8"?>
<calcChain xmlns="http://schemas.openxmlformats.org/spreadsheetml/2006/main">
  <c r="J23" i="14" l="1"/>
  <c r="H23" i="14"/>
  <c r="K23" i="14" s="1"/>
  <c r="G115" i="15" l="1"/>
  <c r="J115" i="15" s="1"/>
  <c r="I115" i="15"/>
  <c r="G116" i="15"/>
  <c r="I116" i="15"/>
  <c r="G117" i="15"/>
  <c r="J117" i="15" s="1"/>
  <c r="I117" i="15"/>
  <c r="G118" i="15"/>
  <c r="I118" i="15"/>
  <c r="G119" i="15"/>
  <c r="J119" i="15" s="1"/>
  <c r="I119" i="15"/>
  <c r="G120" i="15"/>
  <c r="I120" i="15"/>
  <c r="G121" i="15"/>
  <c r="J121" i="15" s="1"/>
  <c r="I121" i="15"/>
  <c r="G20" i="13"/>
  <c r="J20" i="13" s="1"/>
  <c r="I20" i="13"/>
  <c r="H26" i="11"/>
  <c r="K26" i="11" s="1"/>
  <c r="J26" i="11"/>
  <c r="J118" i="15" l="1"/>
  <c r="J116" i="15"/>
  <c r="J120" i="15"/>
  <c r="I18" i="16"/>
  <c r="G18" i="16"/>
  <c r="J18" i="16" s="1"/>
  <c r="I122" i="15"/>
  <c r="G122" i="15"/>
  <c r="J122" i="15" s="1"/>
  <c r="I114" i="15"/>
  <c r="G114" i="15"/>
  <c r="I113" i="15"/>
  <c r="G113" i="15"/>
  <c r="I112" i="15"/>
  <c r="G112" i="15"/>
  <c r="I111" i="15"/>
  <c r="G111" i="15"/>
  <c r="I110" i="15"/>
  <c r="G110" i="15"/>
  <c r="I109" i="15"/>
  <c r="G109" i="15"/>
  <c r="I108" i="15"/>
  <c r="G108" i="15"/>
  <c r="I107" i="15"/>
  <c r="G107" i="15"/>
  <c r="J107" i="15" s="1"/>
  <c r="I106" i="15"/>
  <c r="G106" i="15"/>
  <c r="I105" i="15"/>
  <c r="G105" i="15"/>
  <c r="I104" i="15"/>
  <c r="G104" i="15"/>
  <c r="I103" i="15"/>
  <c r="G103" i="15"/>
  <c r="I102" i="15"/>
  <c r="G102" i="15"/>
  <c r="I101" i="15"/>
  <c r="G101" i="15"/>
  <c r="I100" i="15"/>
  <c r="G100" i="15"/>
  <c r="I99" i="15"/>
  <c r="G99" i="15"/>
  <c r="J99" i="15" s="1"/>
  <c r="I98" i="15"/>
  <c r="G98" i="15"/>
  <c r="I97" i="15"/>
  <c r="G97" i="15"/>
  <c r="I96" i="15"/>
  <c r="G96" i="15"/>
  <c r="I95" i="15"/>
  <c r="G95" i="15"/>
  <c r="I94" i="15"/>
  <c r="G94" i="15"/>
  <c r="I93" i="15"/>
  <c r="G93" i="15"/>
  <c r="I92" i="15"/>
  <c r="G92" i="15"/>
  <c r="I91" i="15"/>
  <c r="G91" i="15"/>
  <c r="I90" i="15"/>
  <c r="G90" i="15"/>
  <c r="I89" i="15"/>
  <c r="G89" i="15"/>
  <c r="I88" i="15"/>
  <c r="G88" i="15"/>
  <c r="I87" i="15"/>
  <c r="G87" i="15"/>
  <c r="I86" i="15"/>
  <c r="G86" i="15"/>
  <c r="I85" i="15"/>
  <c r="G85" i="15"/>
  <c r="I84" i="15"/>
  <c r="G84" i="15"/>
  <c r="I83" i="15"/>
  <c r="G83" i="15"/>
  <c r="I82" i="15"/>
  <c r="G82" i="15"/>
  <c r="I81" i="15"/>
  <c r="G81" i="15"/>
  <c r="I80" i="15"/>
  <c r="G80" i="15"/>
  <c r="I79" i="15"/>
  <c r="G79" i="15"/>
  <c r="I78" i="15"/>
  <c r="G78" i="15"/>
  <c r="I77" i="15"/>
  <c r="G77" i="15"/>
  <c r="J77" i="15" s="1"/>
  <c r="I76" i="15"/>
  <c r="G76" i="15"/>
  <c r="I75" i="15"/>
  <c r="G75" i="15"/>
  <c r="J75" i="15" s="1"/>
  <c r="I74" i="15"/>
  <c r="G74" i="15"/>
  <c r="I73" i="15"/>
  <c r="G73" i="15"/>
  <c r="I72" i="15"/>
  <c r="G72" i="15"/>
  <c r="I71" i="15"/>
  <c r="G71" i="15"/>
  <c r="J71" i="15" s="1"/>
  <c r="I70" i="15"/>
  <c r="G70" i="15"/>
  <c r="I69" i="15"/>
  <c r="G69" i="15"/>
  <c r="J69" i="15" s="1"/>
  <c r="I68" i="15"/>
  <c r="G68" i="15"/>
  <c r="I67" i="15"/>
  <c r="G67" i="15"/>
  <c r="J67" i="15" s="1"/>
  <c r="I66" i="15"/>
  <c r="G66" i="15"/>
  <c r="I65" i="15"/>
  <c r="G65" i="15"/>
  <c r="I64" i="15"/>
  <c r="G64" i="15"/>
  <c r="I63" i="15"/>
  <c r="G63" i="15"/>
  <c r="J63" i="15" s="1"/>
  <c r="I62" i="15"/>
  <c r="G62" i="15"/>
  <c r="I61" i="15"/>
  <c r="G61" i="15"/>
  <c r="J61" i="15" s="1"/>
  <c r="I60" i="15"/>
  <c r="G60" i="15"/>
  <c r="I59" i="15"/>
  <c r="G59" i="15"/>
  <c r="J59" i="15" s="1"/>
  <c r="I58" i="15"/>
  <c r="G58" i="15"/>
  <c r="I57" i="15"/>
  <c r="G57" i="15"/>
  <c r="I56" i="15"/>
  <c r="G56" i="15"/>
  <c r="I55" i="15"/>
  <c r="G55" i="15"/>
  <c r="J55" i="15" s="1"/>
  <c r="I54" i="15"/>
  <c r="G54" i="15"/>
  <c r="I53" i="15"/>
  <c r="G53" i="15"/>
  <c r="J53" i="15" s="1"/>
  <c r="I52" i="15"/>
  <c r="G52" i="15"/>
  <c r="I51" i="15"/>
  <c r="G51" i="15"/>
  <c r="J51" i="15" s="1"/>
  <c r="I50" i="15"/>
  <c r="G50" i="15"/>
  <c r="I49" i="15"/>
  <c r="G49" i="15"/>
  <c r="I48" i="15"/>
  <c r="G48" i="15"/>
  <c r="I47" i="15"/>
  <c r="G47" i="15"/>
  <c r="J47" i="15" s="1"/>
  <c r="I46" i="15"/>
  <c r="G46" i="15"/>
  <c r="I45" i="15"/>
  <c r="G45" i="15"/>
  <c r="J45" i="15" s="1"/>
  <c r="I44" i="15"/>
  <c r="G44" i="15"/>
  <c r="I43" i="15"/>
  <c r="G43" i="15"/>
  <c r="J43" i="15" s="1"/>
  <c r="I42" i="15"/>
  <c r="G42" i="15"/>
  <c r="I41" i="15"/>
  <c r="G41" i="15"/>
  <c r="I40" i="15"/>
  <c r="G40" i="15"/>
  <c r="I39" i="15"/>
  <c r="G39" i="15"/>
  <c r="J39" i="15" s="1"/>
  <c r="I38" i="15"/>
  <c r="G38" i="15"/>
  <c r="I37" i="15"/>
  <c r="G37" i="15"/>
  <c r="J37" i="15" s="1"/>
  <c r="I36" i="15"/>
  <c r="G36" i="15"/>
  <c r="I35" i="15"/>
  <c r="G35" i="15"/>
  <c r="J35" i="15" s="1"/>
  <c r="I34" i="15"/>
  <c r="G34" i="15"/>
  <c r="I33" i="15"/>
  <c r="G33" i="15"/>
  <c r="I32" i="15"/>
  <c r="G32" i="15"/>
  <c r="I31" i="15"/>
  <c r="G31" i="15"/>
  <c r="J31" i="15" s="1"/>
  <c r="I30" i="15"/>
  <c r="G30" i="15"/>
  <c r="I29" i="15"/>
  <c r="G29" i="15"/>
  <c r="J29" i="15" s="1"/>
  <c r="I28" i="15"/>
  <c r="G28" i="15"/>
  <c r="I27" i="15"/>
  <c r="G27" i="15"/>
  <c r="J27" i="15" s="1"/>
  <c r="I26" i="15"/>
  <c r="G26" i="15"/>
  <c r="I25" i="15"/>
  <c r="G25" i="15"/>
  <c r="I24" i="15"/>
  <c r="G24" i="15"/>
  <c r="I23" i="15"/>
  <c r="G23" i="15"/>
  <c r="J23" i="15" s="1"/>
  <c r="I22" i="15"/>
  <c r="G22" i="15"/>
  <c r="I21" i="15"/>
  <c r="G21" i="15"/>
  <c r="J21" i="15" s="1"/>
  <c r="I20" i="15"/>
  <c r="G20" i="15"/>
  <c r="I19" i="15"/>
  <c r="G19" i="15"/>
  <c r="J19" i="15" s="1"/>
  <c r="I18" i="15"/>
  <c r="G18" i="15"/>
  <c r="J24" i="14"/>
  <c r="H24" i="14"/>
  <c r="J22" i="14"/>
  <c r="H22" i="14"/>
  <c r="J21" i="14"/>
  <c r="H21" i="14"/>
  <c r="J20" i="14"/>
  <c r="H20" i="14"/>
  <c r="J19" i="14"/>
  <c r="H19" i="14"/>
  <c r="J18" i="14"/>
  <c r="H18" i="14"/>
  <c r="J17" i="14"/>
  <c r="H17" i="14"/>
  <c r="I26" i="13"/>
  <c r="G26" i="13"/>
  <c r="I25" i="13"/>
  <c r="G25" i="13"/>
  <c r="I24" i="13"/>
  <c r="G24" i="13"/>
  <c r="I23" i="13"/>
  <c r="G23" i="13"/>
  <c r="I22" i="13"/>
  <c r="G22" i="13"/>
  <c r="I21" i="13"/>
  <c r="G21" i="13"/>
  <c r="I19" i="13"/>
  <c r="G19" i="13"/>
  <c r="I18" i="13"/>
  <c r="G18" i="13"/>
  <c r="I17" i="13"/>
  <c r="G17" i="13"/>
  <c r="J18" i="11"/>
  <c r="J19" i="11"/>
  <c r="J20" i="11"/>
  <c r="J21" i="11"/>
  <c r="J22" i="11"/>
  <c r="J23" i="11"/>
  <c r="J24" i="11"/>
  <c r="J25" i="11"/>
  <c r="J27" i="11"/>
  <c r="H18" i="11"/>
  <c r="H19" i="11"/>
  <c r="H20" i="11"/>
  <c r="H21" i="11"/>
  <c r="H22" i="11"/>
  <c r="H23" i="11"/>
  <c r="H24" i="11"/>
  <c r="H25" i="11"/>
  <c r="J17" i="11"/>
  <c r="H17" i="11"/>
  <c r="J79" i="15" l="1"/>
  <c r="J83" i="15"/>
  <c r="J85" i="15"/>
  <c r="J91" i="15"/>
  <c r="J20" i="15"/>
  <c r="J28" i="15"/>
  <c r="J36" i="15"/>
  <c r="J44" i="15"/>
  <c r="J52" i="15"/>
  <c r="J68" i="15"/>
  <c r="J84" i="15"/>
  <c r="J86" i="15"/>
  <c r="J90" i="15"/>
  <c r="J92" i="15"/>
  <c r="J94" i="15"/>
  <c r="J98" i="15"/>
  <c r="J100" i="15"/>
  <c r="J102" i="15"/>
  <c r="J106" i="15"/>
  <c r="J108" i="15"/>
  <c r="J110" i="15"/>
  <c r="J114" i="15"/>
  <c r="J58" i="15"/>
  <c r="J82" i="15"/>
  <c r="J89" i="15"/>
  <c r="H25" i="14"/>
  <c r="G123" i="15"/>
  <c r="J60" i="15"/>
  <c r="J76" i="15"/>
  <c r="J18" i="15"/>
  <c r="J26" i="15"/>
  <c r="J34" i="15"/>
  <c r="J42" i="15"/>
  <c r="J50" i="15"/>
  <c r="J66" i="15"/>
  <c r="J74" i="15"/>
  <c r="J97" i="15"/>
  <c r="J105" i="15"/>
  <c r="J113" i="15"/>
  <c r="G19" i="16"/>
  <c r="K19" i="14"/>
  <c r="K21" i="14"/>
  <c r="K22" i="14"/>
  <c r="K24" i="14"/>
  <c r="J22" i="15"/>
  <c r="J24" i="15"/>
  <c r="J25" i="15"/>
  <c r="J30" i="15"/>
  <c r="J32" i="15"/>
  <c r="J33" i="15"/>
  <c r="J38" i="15"/>
  <c r="J40" i="15"/>
  <c r="J41" i="15"/>
  <c r="J46" i="15"/>
  <c r="J48" i="15"/>
  <c r="J49" i="15"/>
  <c r="J54" i="15"/>
  <c r="J56" i="15"/>
  <c r="J57" i="15"/>
  <c r="J62" i="15"/>
  <c r="J64" i="15"/>
  <c r="J65" i="15"/>
  <c r="J70" i="15"/>
  <c r="J72" i="15"/>
  <c r="J73" i="15"/>
  <c r="J78" i="15"/>
  <c r="J80" i="15"/>
  <c r="J81" i="15"/>
  <c r="J87" i="15"/>
  <c r="J88" i="15"/>
  <c r="J93" i="15"/>
  <c r="J95" i="15"/>
  <c r="J96" i="15"/>
  <c r="J101" i="15"/>
  <c r="J103" i="15"/>
  <c r="J104" i="15"/>
  <c r="J109" i="15"/>
  <c r="J111" i="15"/>
  <c r="J112" i="15"/>
  <c r="J21" i="13"/>
  <c r="J25" i="13"/>
  <c r="J17" i="13"/>
  <c r="J19" i="13"/>
  <c r="J22" i="13"/>
  <c r="J24" i="13"/>
  <c r="J26" i="13"/>
  <c r="K17" i="14"/>
  <c r="K18" i="14"/>
  <c r="K20" i="14"/>
  <c r="J18" i="13"/>
  <c r="J23" i="13"/>
  <c r="G27" i="13"/>
  <c r="K24" i="11"/>
  <c r="K20" i="11"/>
  <c r="H28" i="11"/>
  <c r="K19" i="11"/>
  <c r="K23" i="11"/>
  <c r="K25" i="11"/>
  <c r="K21" i="11"/>
  <c r="K27" i="11"/>
  <c r="K22" i="11"/>
  <c r="K18" i="11"/>
  <c r="K17" i="11"/>
</calcChain>
</file>

<file path=xl/sharedStrings.xml><?xml version="1.0" encoding="utf-8"?>
<sst xmlns="http://schemas.openxmlformats.org/spreadsheetml/2006/main" count="408" uniqueCount="187">
  <si>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</si>
  <si>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</si>
  <si>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</si>
  <si>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</si>
  <si>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</si>
  <si>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</si>
  <si>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</si>
  <si>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</si>
  <si>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</si>
  <si>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</si>
  <si>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</si>
  <si>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</si>
  <si>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</si>
  <si>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</si>
  <si>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</si>
  <si>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</si>
  <si>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</si>
  <si>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</si>
  <si>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</si>
  <si>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</si>
  <si>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</si>
  <si>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</si>
  <si>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Уложак за хемијску оловку ball point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</si>
  <si>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</si>
  <si>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</si>
  <si>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</si>
  <si>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</si>
  <si>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</si>
  <si>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</si>
  <si>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Алкална батерија  АА</t>
  </si>
  <si>
    <t>Алкална батерија  ААА</t>
  </si>
  <si>
    <t xml:space="preserve">Опис </t>
  </si>
  <si>
    <t>Јединица мере</t>
  </si>
  <si>
    <t>Р. Бр.</t>
  </si>
  <si>
    <t xml:space="preserve">Р. Бр. 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</si>
  <si>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</si>
  <si>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</si>
  <si>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</si>
  <si>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</si>
  <si>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</si>
  <si>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</si>
  <si>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</si>
  <si>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</si>
  <si>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</si>
  <si>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</si>
  <si>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</si>
  <si>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</si>
  <si>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</si>
  <si>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</si>
  <si>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</si>
  <si>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</si>
  <si>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</si>
  <si>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</si>
  <si>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</si>
  <si>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</si>
  <si>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</si>
  <si>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</si>
  <si>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</si>
  <si>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</si>
  <si>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</si>
  <si>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Налог благајни - наплатите (100 листа)</t>
  </si>
  <si>
    <t>Налог благајни - исплатите (100 листа)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</si>
  <si>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</si>
  <si>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</si>
  <si>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</si>
  <si>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</si>
  <si>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</si>
  <si>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</si>
  <si>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</si>
  <si>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</si>
  <si>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</si>
  <si>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</si>
  <si>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</si>
  <si>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</si>
  <si>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</si>
  <si>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</si>
  <si>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</si>
  <si>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</si>
  <si>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</si>
  <si>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</si>
  <si>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</si>
  <si>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</si>
  <si>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</si>
  <si>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</si>
  <si>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</si>
  <si>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</si>
  <si>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</si>
  <si>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</si>
  <si>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</si>
  <si>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</si>
  <si>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</si>
  <si>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</si>
  <si>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</si>
  <si>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</si>
  <si>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</si>
  <si>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t>Образац М-4К</t>
  </si>
  <si>
    <t>Образац М-УН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</si>
  <si>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</si>
  <si>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</si>
  <si>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</si>
  <si>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</si>
  <si>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</si>
  <si>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</si>
  <si>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</si>
  <si>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УКУПНО КОЛИЧИНА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</si>
  <si>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</si>
  <si>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</si>
  <si>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</si>
  <si>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</si>
  <si>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</si>
  <si>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</si>
  <si>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</si>
  <si>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</si>
  <si>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</si>
  <si>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 xml:space="preserve">ЦЕНА ПО ЈЕДИНИЦИ МЕРЕ БЕЗ ПДВ-а </t>
  </si>
  <si>
    <t>УКУПНА ЦЕНА  БЕЗ ПДВ-а</t>
  </si>
  <si>
    <t>ПДВ У %</t>
  </si>
  <si>
    <t>УКУПНА ЦЕНА  СА ПДВ-ом</t>
  </si>
  <si>
    <t>ПДВ У ДИНАРИМА НА ЈЕДИНИЧНУ ЦЕНУ</t>
  </si>
  <si>
    <t>7=4+(6Х2)</t>
  </si>
  <si>
    <t>4=2Х3</t>
  </si>
  <si>
    <t xml:space="preserve"> ПАРТИЈА 1
ФАСЦИКЛЕ И МАТЕРИЈАЛ ЗА ОДЛАГАЊЕ</t>
  </si>
  <si>
    <t xml:space="preserve"> ПАРТИЈА 2 КОВЕРТЕ</t>
  </si>
  <si>
    <t>ПАРТИЈА 3 ПАПИР</t>
  </si>
  <si>
    <t>ПАРТИЈА 4 КАНЦЕЛАРИЈСКА ГАЛАНТЕРИЈА</t>
  </si>
  <si>
    <t xml:space="preserve">ПАРТИЈА 5 
Реверс за ортопедска помагала </t>
  </si>
  <si>
    <t>Назив понуђача:</t>
  </si>
  <si>
    <t>Седиште понуђача:</t>
  </si>
  <si>
    <t>Број понуде:</t>
  </si>
  <si>
    <t>Матични број понуђача:</t>
  </si>
  <si>
    <t>Датум:</t>
  </si>
  <si>
    <t>____/____/______</t>
  </si>
  <si>
    <t>УКУПНА ЦЕНА ЗА ПАРТИЈУ 1 БЕЗ ПДВ-а</t>
  </si>
  <si>
    <t>Овлашћено лице понуђача:</t>
  </si>
  <si>
    <t>М.П.</t>
  </si>
  <si>
    <t>УКУПНА ЦЕНА ЗА ПАРТИЈУ 2 БЕЗ ПДВ-а</t>
  </si>
  <si>
    <t>УКУПНА ЦЕНА ЗА ПАРТИЈУ 3 БЕЗ ПДВ-а</t>
  </si>
  <si>
    <t>УКУПНА ЦЕНА ЗА ПАРТИЈУ 4 БЕЗ ПДВ-а</t>
  </si>
  <si>
    <t>УКУПНА ЦЕНА ЗА ПАРТИЈУ 5 БЕЗ ПДВ-а</t>
  </si>
  <si>
    <t>ПИБ:</t>
  </si>
  <si>
    <t>ОБРАЗАЦ ПОНУДЕ СА СТРУКТУРОМ ЦЕНЕ  ОБРАЗАЦ 4.1</t>
  </si>
  <si>
    <t>ПРОИЗВОЂАЧ/КОМЕРЦИЈАЛНИ НАЗИВ ПРОИЗВОДА</t>
  </si>
  <si>
    <t xml:space="preserve">Цена подразумева трошкове испоруке и све пратеће/нужне/зависне трошкове добављача </t>
  </si>
  <si>
    <t>Рок важења понуде је ____ дана од дана отварања понуда (не краћи од 90 дана)</t>
  </si>
  <si>
    <t xml:space="preserve">Цена подразумева трошкове штампања, испоруке и све пратеће/нужне/зависне трошкове добављача </t>
  </si>
  <si>
    <t>Регистратор  А-4, картонски са кутијом и металним механизмом, шири, кутија и уложак израђен од лепенке дебљине 1,5мм</t>
  </si>
  <si>
    <t>Фасцикла  PVC U 11 рупа 100 микрона Clear (1/100)</t>
  </si>
  <si>
    <t>Коверте за лично достављање С-8 са повратницом</t>
  </si>
  <si>
    <t>Фотокопир папир А4 80 gr
CIE белина (ISO 11475) минимум 169 
- Опацитет (непрозирност) (ISO 2471) минимум 95% 
- Дебљина (ISO 534) минимум 110μm 
- Храпавост (ISO 8791/2) максимум 120 
- UV белина (ISO 2470-2) од 112
- Влажност (ISO 287) од 3,5 до 4% ml/m
 рис од 500 листа</t>
  </si>
  <si>
    <t>Фотокопир папир А3 80±3 g - CIE белина (ISO 11475) минимум 169 
- Опацитет (непрозирност) (ISO 2471) минимум 95% 
- Дебљина (ISO 534) минимум 110μm 
- Храпавост (ISO 879122) максимум 120 
- UV белина (ISO 2470-2) од 112
- Влажност (ISO 287) од 3,5 до 4% ml/m
 рис од 500 листа</t>
  </si>
  <si>
    <t>Папир бели савијени А3, 200-250 листова</t>
  </si>
  <si>
    <t>Хефталица метална ручна, капцитета мин. 20 макс. 50 листова (клешта)</t>
  </si>
  <si>
    <t>Селотејп тракa шира - 25х66 mm, провидна</t>
  </si>
  <si>
    <t>Селотејп трака ширина 5 cm, провидна</t>
  </si>
  <si>
    <t>Јастучић за печат – већи, (метално паковање) N3</t>
  </si>
  <si>
    <t>Сигнир жути, ширина писања мин. 4 mm  гумирано тело</t>
  </si>
  <si>
    <t>Фломастер за магнетну таблу црвени/плави/зелени (20/20/20)</t>
  </si>
  <si>
    <t>Хемијска  оловка, плава, шестоугаона са поклопцем једнократна</t>
  </si>
  <si>
    <t>Хемијска оловка пластична провидна са поклопцем и металним врхом тела оловке, са измењивим гел улошком о,5мм (плава, црна, црвена)</t>
  </si>
  <si>
    <t>Хемијска  оловка, црвена, шестоугаона са поклопцем једнократна</t>
  </si>
  <si>
    <t>Графитна оловка троугласта са грипом</t>
  </si>
  <si>
    <t>Потписна мапа за А4 формат, 18 преграда, боја црвена</t>
  </si>
  <si>
    <t>Судско адвокатски роковник (12х17 cm)  за 2020/2021. годину</t>
  </si>
  <si>
    <t>Роковник за 2020/2021. годину</t>
  </si>
  <si>
    <t>Калкулатор стони,напајање соларно + батерија постоље са држачем за оловку
 и посудом за спајалице</t>
  </si>
  <si>
    <t xml:space="preserve">Енкриптовани меморијски диск-Flash меморија капацитета 32 GB са алфанумеричком тастатуром помоћу које се диск може закључати шифром у виду речи, 
бројевима или комбинацијом за једноставну употребу PIN заштите. 
Метално кућиште, водоотпорно по стандард IP57. </t>
  </si>
  <si>
    <t xml:space="preserve">Образац М-УНК Пријава о уплати доприноса за више лица по основу уговорене накнаде, односно накнаде по основу уговора о допунском раду и висини те накнаде </t>
  </si>
  <si>
    <t>Органајзер са пуњачем капацитета 8000 МАХ димензије 17*24 цм</t>
  </si>
  <si>
    <t>Органајзер са пуњачем капацитета 8000 МАХ и усб меморијом на преклопу капацитета 16 гб димензије  18.5цм Х 24цм</t>
  </si>
  <si>
    <t>Подлога за миша са ослонцем за зглоб гел</t>
  </si>
  <si>
    <t xml:space="preserve">Техничка оловка 0,5 метално тело са притискачем са навојем
</t>
  </si>
  <si>
    <t>Сигнир пакет 1/4 за обележавање, ширина писања мин. 4 mm, (жута, розе, плава, зелена) гумирано тело</t>
  </si>
  <si>
    <t xml:space="preserve">Кутијица за спајалице </t>
  </si>
  <si>
    <t>Чаша за оловке - метална, 9,7х9 cm, црна</t>
  </si>
  <si>
    <t>Магнетна табла, бела 120х240мм</t>
  </si>
  <si>
    <t>ролна</t>
  </si>
  <si>
    <t>Образац реверса за прописивање медицинско-техничких помагала прописан чланом 12. Правилника о медицинско-техничким помагалима која се обезбеђују из средстава обавезног здравственог осигурања ("Службени гл. РС", бр. 5/20 и 42/20)</t>
  </si>
  <si>
    <t>Термо ролна дим: ширина  80mm, дијаметар 80mm, тежина термо папира 77 g/M2, дијаметар хилзне/oтвора 25mm</t>
  </si>
  <si>
    <r>
      <rPr>
        <b/>
        <sz val="11"/>
        <rFont val="Arial"/>
        <family val="2"/>
      </rPr>
      <t>На основу Позива за подношење понуде  за јавну набавку КАНЦЕЛАРИЈСКОГ МАТЕРИЈАЛА ЗА ПОТРЕБЕ РФЗО - ЈН број 404-1-101/20-45, објављеног на Порталу јавних набавки,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подносим понуду како следи:</t>
    </r>
  </si>
  <si>
    <t>Рок плаћања је 30 дана од дана издавања исправног рачуна</t>
  </si>
  <si>
    <r>
      <rPr>
        <b/>
        <sz val="11"/>
        <rFont val="Arial"/>
        <family val="2"/>
      </rPr>
      <t>На основу Позива за подношење понуде за јавну набавку КАНЦЕЛАРИЈСКОГ МАТЕРИЈАЛА ЗА ПОТРЕБЕ РФЗО - ЈН број 404-1-101/20-45,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објављеног на Порталу јавних набавки,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подносим понуду како следи:</t>
    </r>
  </si>
  <si>
    <r>
      <t xml:space="preserve">Рок плаћања је 30 дана од дана издавања исправног рачуна </t>
    </r>
    <r>
      <rPr>
        <b/>
        <sz val="10"/>
        <rFont val="Arial"/>
        <family val="2"/>
      </rPr>
      <t/>
    </r>
  </si>
  <si>
    <r>
      <rPr>
        <b/>
        <sz val="11"/>
        <rFont val="Arial"/>
        <family val="2"/>
      </rPr>
      <t>На основу Позива за подношење понуде за јавну набавку КАНЦЕЛАРИЈСКОГ МАТЕРИЈАЛА ЗА ПОТРЕБЕ РФЗО - ЈН број 404-1-101/20-45</t>
    </r>
    <r>
      <rPr>
        <b/>
        <sz val="11"/>
        <color rgb="FFFF0000"/>
        <rFont val="Arial"/>
        <family val="2"/>
      </rPr>
      <t xml:space="preserve">, </t>
    </r>
    <r>
      <rPr>
        <b/>
        <sz val="11"/>
        <rFont val="Arial"/>
        <family val="2"/>
      </rPr>
      <t>објављеног на Порталу јавних набавки,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подносим понуду како следи:</t>
    </r>
  </si>
  <si>
    <r>
      <rPr>
        <b/>
        <sz val="11"/>
        <rFont val="Arial"/>
        <family val="2"/>
      </rPr>
      <t>На основу Позива за подношење понуде за јавну набавку КАНЦЕЛАРИЈСКОГ МАТЕРИЈАЛА ЗА ПОТРЕБЕ РФЗО - ЈН број 404-1-101/20-45</t>
    </r>
    <r>
      <rPr>
        <b/>
        <sz val="11"/>
        <color rgb="FFFF0000"/>
        <rFont val="Arial"/>
        <family val="2"/>
      </rPr>
      <t xml:space="preserve">, </t>
    </r>
    <r>
      <rPr>
        <b/>
        <sz val="11"/>
        <rFont val="Arial"/>
        <family val="2"/>
      </rPr>
      <t>објављеног на Порталу јавних набавки, подносим понуду како следи:</t>
    </r>
  </si>
  <si>
    <r>
      <rPr>
        <b/>
        <sz val="10"/>
        <rFont val="Arial"/>
        <family val="2"/>
      </rPr>
      <t>УПУТСТВО: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Понуђач попуњава Образац 4.1 уношењем тражених података по ставкама у одговарајућа поља. Понуђач попуњава Образац у делу који се односи на Партију за коју подноси понуду.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Начин уноса цене:</t>
    </r>
    <r>
      <rPr>
        <sz val="10"/>
        <rFont val="Arial"/>
        <family val="2"/>
      </rPr>
      <t xml:space="preserve"> У Образац 4.1 уноси се јединична цена (цена по јединици мере) без ПДВ-а за свку ставку посебно, укупна цена без ПДВ-а за сваку ставку посебно  (цена по јединици мере Х количина) износ ПДВ-а на јединичну цену за сваку ставку посебно, износ ПДВ-а у % (стопа ПДВ-а), износ ПДВ-а у динарима на јединичну  цену за сваку ставку посебно, укупна цена са ПДВ-ом за сваку ставку посебно и </t>
    </r>
    <r>
      <rPr>
        <b/>
        <sz val="10"/>
        <rFont val="Arial"/>
        <family val="2"/>
      </rPr>
      <t xml:space="preserve">укупна понуђена цена без ПДВ-а. Назив произвођача/кокмерцијални назив производа за сваку ставку посебно уписује понуђача који понуду подноси за Партију 1 и/или Партију 3. </t>
    </r>
    <r>
      <rPr>
        <sz val="10"/>
        <rFont val="Arial"/>
        <family val="2"/>
      </rPr>
      <t xml:space="preserve">Ако се у Обрасцу 4.1  констатује рачунска грешка, Наручилац ће исту отклонити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које податке доставља на Образцу 4 - Понуда.
Рок важења понуде уноси понуђач. </t>
    </r>
    <r>
      <rPr>
        <b/>
        <sz val="10"/>
        <rFont val="Arial"/>
        <family val="2"/>
      </rPr>
      <t>Рок важења понуде не може бити краћи од 90 дана.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Образац понуде са структуром цене (Образац 4 и 4.1) понуђач мора да попуни и потпише, чиме потврђује да су тачни подаци који су у Обрасцу наведени. Уколико понуђачи подносе заједничку понуду, Образац се потписује и у складу са Споразумом.</t>
    </r>
    <r>
      <rPr>
        <sz val="10"/>
        <rFont val="Arial"/>
        <family val="2"/>
      </rPr>
      <t xml:space="preserve">
Понуђач је дужан да Образац понуде са структуром цене (4.1) достави:
- попуњен, </t>
    </r>
    <r>
      <rPr>
        <u/>
        <sz val="10"/>
        <rFont val="Arial"/>
        <family val="2"/>
      </rPr>
      <t>одштампан</t>
    </r>
    <r>
      <rPr>
        <sz val="10"/>
        <rFont val="Arial"/>
        <family val="2"/>
      </rPr>
      <t xml:space="preserve"> и потписан;
- у електронском облику (ексел фајл), на CD/DVD-у, као непотписану копију попуњеног Обрасца.
</t>
    </r>
    <r>
      <rPr>
        <b/>
        <sz val="10"/>
        <rFont val="Arial"/>
        <family val="2"/>
      </rPr>
      <t>У случају неслагања између података из Понуде (укључујући и цене) у штампаном облику и копије понуде у електронском облику, веродостојна је штампана верзија.</t>
    </r>
    <r>
      <rPr>
        <b/>
        <sz val="10"/>
        <color rgb="FFFF0000"/>
        <rFont val="Arial"/>
        <family val="2"/>
      </rPr>
      <t xml:space="preserve">
</t>
    </r>
    <r>
      <rPr>
        <sz val="10"/>
        <color rgb="FFFF0000"/>
        <rFont val="Arial"/>
        <family val="2"/>
      </rPr>
      <t xml:space="preserve">
</t>
    </r>
  </si>
  <si>
    <r>
      <rPr>
        <b/>
        <sz val="11"/>
        <rFont val="Arial"/>
        <family val="2"/>
      </rPr>
      <t>На основу Позива за подношење понуде за јавну набавку КАНЦЕЛАРИЈСКОГ МАТЕРИЈАЛА ЗА ПОТРЕБЕ РФЗО - ЈН број 404-1-101/20-45,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објављеног на Порталу јавних набавки,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подносим понуду како следи:</t>
    </r>
  </si>
  <si>
    <r>
      <t>Налепнице за инвентарне бројеве Zebra Z - Ultimate 3000T 38x19 Silver, 3720pcs/roll 1/</t>
    </r>
    <r>
      <rPr>
        <sz val="10"/>
        <color rgb="FFFF0000"/>
        <rFont val="Arial"/>
        <family val="2"/>
      </rPr>
      <t>3720</t>
    </r>
    <r>
      <rPr>
        <sz val="10"/>
        <color rgb="FFFF0000"/>
        <rFont val="Arial"/>
        <family val="2"/>
        <charset val="238"/>
      </rPr>
      <t xml:space="preserve"> "или одговарајуће"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</si>
</sst>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1A]General"/>
    <numFmt numFmtId="165" formatCode="&quot;$&quot;#,##0.00;[Red]&quot;-&quot;&quot;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indexed="8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vertical="center" wrapText="1"/>
    </xf>
    <xf numFmtId="0" fontId="6" fillId="4" borderId="0" xfId="0" applyFont="1" applyFill="1"/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4" fillId="4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4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4" borderId="3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center" vertical="center" wrapText="1"/>
    </xf>
    <xf numFmtId="0" fontId="1" fillId="4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3" fillId="5" borderId="1" xfId="9" applyFont="1" applyFill="1" applyBorder="1" applyAlignment="1" applyProtection="1">
      <alignment horizontal="left" vertical="center" wrapText="1"/>
    </xf>
    <xf numFmtId="0" fontId="1" fillId="3" borderId="1" xfId="9" applyFont="1" applyFill="1" applyBorder="1" applyAlignment="1" applyProtection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5" fillId="6" borderId="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3" fontId="17" fillId="0" borderId="0" xfId="0" applyNumberFormat="1" applyFont="1" applyAlignment="1">
      <alignment horizontal="right" vertical="top" wrapText="1"/>
    </xf>
    <xf numFmtId="4" fontId="18" fillId="0" borderId="0" xfId="0" applyNumberFormat="1" applyFont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justify" wrapText="1"/>
    </xf>
    <xf numFmtId="4" fontId="17" fillId="0" borderId="0" xfId="0" applyNumberFormat="1" applyFont="1" applyAlignment="1">
      <alignment horizontal="right" vertical="justify" wrapText="1"/>
    </xf>
    <xf numFmtId="3" fontId="0" fillId="0" borderId="0" xfId="0" applyNumberFormat="1" applyFont="1"/>
    <xf numFmtId="4" fontId="10" fillId="0" borderId="0" xfId="0" applyNumberFormat="1" applyFont="1"/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0" fontId="13" fillId="0" borderId="1" xfId="9" applyFont="1" applyFill="1" applyBorder="1" applyAlignment="1" applyProtection="1">
      <alignment horizontal="left" vertical="center" wrapText="1"/>
    </xf>
    <xf numFmtId="0" fontId="3" fillId="0" borderId="1" xfId="1" applyFont="1" applyFill="1" applyBorder="1"/>
    <xf numFmtId="0" fontId="3" fillId="0" borderId="1" xfId="1" applyFont="1" applyBorder="1" applyAlignment="1">
      <alignment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center" vertical="top" wrapText="1"/>
    </xf>
    <xf numFmtId="4" fontId="18" fillId="0" borderId="8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15" fillId="0" borderId="0" xfId="7" applyFont="1" applyFill="1" applyAlignment="1">
      <alignment horizontal="left" vertical="center" wrapText="1"/>
    </xf>
    <xf numFmtId="4" fontId="1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Font="1"/>
    <xf numFmtId="0" fontId="0" fillId="0" borderId="8" xfId="0" applyFont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4" fontId="18" fillId="0" borderId="0" xfId="0" applyNumberFormat="1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3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6" fillId="0" borderId="1" xfId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workbookViewId="0">
      <selection activeCell="H28" sqref="H28"/>
    </sheetView>
  </sheetViews>
  <sheetFormatPr defaultColWidth="9.140625" defaultRowHeight="12.75" x14ac:dyDescent="0.2"/>
  <cols>
    <col min="1" max="1" width="10.28515625" style="2" customWidth="1"/>
    <col min="2" max="2" width="9.140625" style="16"/>
    <col min="3" max="3" width="42.7109375" style="2" customWidth="1"/>
    <col min="4" max="4" width="10.28515625" style="2" customWidth="1"/>
    <col min="5" max="5" width="11.28515625" style="2" customWidth="1"/>
    <col min="6" max="6" width="30.42578125" style="2" customWidth="1"/>
    <col min="7" max="8" width="17.28515625" style="2" customWidth="1"/>
    <col min="9" max="9" width="11.28515625" style="2" customWidth="1"/>
    <col min="10" max="11" width="17.28515625" style="2" customWidth="1"/>
    <col min="12" max="16384" width="9.140625" style="2"/>
  </cols>
  <sheetData>
    <row r="1" spans="1:11" ht="15" customHeight="1" x14ac:dyDescent="0.25">
      <c r="A1" s="112" t="s">
        <v>140</v>
      </c>
      <c r="B1" s="112"/>
      <c r="C1" s="112"/>
      <c r="D1" s="112"/>
      <c r="E1" s="112"/>
      <c r="F1" s="81"/>
    </row>
    <row r="2" spans="1:11" customFormat="1" ht="15" x14ac:dyDescent="0.25">
      <c r="A2" s="113" t="s">
        <v>178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customFormat="1" ht="15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customFormat="1" ht="15" x14ac:dyDescent="0.25">
      <c r="A4" s="67"/>
      <c r="B4" s="63"/>
      <c r="C4" s="67"/>
      <c r="D4" s="67"/>
      <c r="E4" s="68"/>
      <c r="F4" s="68"/>
      <c r="G4" s="69"/>
      <c r="H4" s="69"/>
      <c r="I4" s="69"/>
      <c r="J4" s="69"/>
      <c r="K4" s="69"/>
    </row>
    <row r="5" spans="1:11" customFormat="1" ht="15" customHeight="1" x14ac:dyDescent="0.25">
      <c r="A5" s="114" t="s">
        <v>126</v>
      </c>
      <c r="B5" s="114"/>
      <c r="C5" s="114"/>
      <c r="D5" s="67"/>
      <c r="E5" s="68"/>
      <c r="F5" s="68"/>
      <c r="G5" s="115" t="s">
        <v>127</v>
      </c>
      <c r="H5" s="115"/>
      <c r="I5" s="115"/>
      <c r="J5" s="115"/>
      <c r="K5" s="115"/>
    </row>
    <row r="6" spans="1:11" customFormat="1" ht="15" x14ac:dyDescent="0.25">
      <c r="A6" s="116"/>
      <c r="B6" s="116"/>
      <c r="C6" s="116"/>
      <c r="D6" s="67"/>
      <c r="E6" s="68"/>
      <c r="F6" s="68"/>
      <c r="G6" s="94"/>
      <c r="H6" s="94"/>
      <c r="I6" s="94"/>
      <c r="J6" s="94"/>
      <c r="K6" s="94"/>
    </row>
    <row r="7" spans="1:11" customFormat="1" ht="15" customHeight="1" x14ac:dyDescent="0.25">
      <c r="A7" s="117"/>
      <c r="B7" s="117"/>
      <c r="C7" s="117"/>
      <c r="D7" s="67"/>
      <c r="E7" s="68"/>
      <c r="F7" s="68"/>
      <c r="G7" s="95"/>
      <c r="H7" s="95"/>
      <c r="I7" s="95"/>
      <c r="J7" s="95"/>
      <c r="K7" s="95"/>
    </row>
    <row r="8" spans="1:11" customFormat="1" ht="15" customHeight="1" x14ac:dyDescent="0.25">
      <c r="A8" s="107" t="s">
        <v>128</v>
      </c>
      <c r="B8" s="107"/>
      <c r="C8" s="107"/>
      <c r="D8" s="67"/>
      <c r="E8" s="68"/>
      <c r="F8" s="68"/>
      <c r="G8" s="69"/>
      <c r="H8" s="69"/>
      <c r="I8" s="108" t="s">
        <v>129</v>
      </c>
      <c r="J8" s="108"/>
      <c r="K8" s="108"/>
    </row>
    <row r="9" spans="1:11" customFormat="1" ht="15" x14ac:dyDescent="0.25">
      <c r="A9" s="109"/>
      <c r="B9" s="109"/>
      <c r="C9" s="110"/>
      <c r="D9" s="67"/>
      <c r="E9" s="68"/>
      <c r="F9" s="68"/>
      <c r="G9" s="69"/>
      <c r="H9" s="69"/>
      <c r="I9" s="94"/>
      <c r="J9" s="94"/>
      <c r="K9" s="94"/>
    </row>
    <row r="10" spans="1:11" customFormat="1" ht="15" customHeight="1" x14ac:dyDescent="0.25">
      <c r="A10" s="111"/>
      <c r="B10" s="111"/>
      <c r="C10" s="111"/>
      <c r="D10" s="67"/>
      <c r="E10" s="68"/>
      <c r="F10" s="68"/>
      <c r="G10" s="69"/>
      <c r="H10" s="69"/>
      <c r="I10" s="95"/>
      <c r="J10" s="95"/>
      <c r="K10" s="95"/>
    </row>
    <row r="11" spans="1:11" customFormat="1" ht="15" customHeight="1" x14ac:dyDescent="0.25">
      <c r="A11" s="107" t="s">
        <v>130</v>
      </c>
      <c r="B11" s="107"/>
      <c r="C11" s="107"/>
      <c r="D11" s="67"/>
      <c r="E11" s="68"/>
      <c r="F11" s="68"/>
      <c r="G11" s="69"/>
      <c r="H11" s="69"/>
      <c r="I11" s="108" t="s">
        <v>139</v>
      </c>
      <c r="J11" s="108"/>
      <c r="K11" s="108"/>
    </row>
    <row r="12" spans="1:11" customFormat="1" ht="15" customHeight="1" x14ac:dyDescent="0.25">
      <c r="A12" s="70"/>
      <c r="B12" s="71"/>
      <c r="C12" s="93" t="s">
        <v>131</v>
      </c>
      <c r="D12" s="67"/>
      <c r="E12" s="68"/>
      <c r="F12" s="68"/>
      <c r="G12" s="69"/>
      <c r="H12" s="69"/>
      <c r="I12" s="94"/>
      <c r="J12" s="94"/>
      <c r="K12" s="94"/>
    </row>
    <row r="13" spans="1:11" customFormat="1" ht="15" x14ac:dyDescent="0.25">
      <c r="A13" s="70"/>
      <c r="B13" s="71"/>
      <c r="C13" s="93"/>
      <c r="D13" s="67"/>
      <c r="E13" s="68"/>
      <c r="F13" s="68"/>
      <c r="G13" s="69"/>
      <c r="H13" s="69"/>
      <c r="I13" s="95"/>
      <c r="J13" s="95"/>
      <c r="K13" s="95"/>
    </row>
    <row r="15" spans="1:11" ht="60.75" customHeight="1" x14ac:dyDescent="0.2">
      <c r="A15" s="105" t="s">
        <v>121</v>
      </c>
      <c r="B15" s="106" t="s">
        <v>33</v>
      </c>
      <c r="C15" s="106" t="s">
        <v>31</v>
      </c>
      <c r="D15" s="29" t="s">
        <v>32</v>
      </c>
      <c r="E15" s="30" t="s">
        <v>104</v>
      </c>
      <c r="F15" s="30" t="s">
        <v>141</v>
      </c>
      <c r="G15" s="30" t="s">
        <v>114</v>
      </c>
      <c r="H15" s="30" t="s">
        <v>115</v>
      </c>
      <c r="I15" s="30" t="s">
        <v>116</v>
      </c>
      <c r="J15" s="30" t="s">
        <v>118</v>
      </c>
      <c r="K15" s="30" t="s">
        <v>117</v>
      </c>
    </row>
    <row r="16" spans="1:11" ht="15" customHeight="1" x14ac:dyDescent="0.2">
      <c r="A16" s="105"/>
      <c r="B16" s="106"/>
      <c r="C16" s="106"/>
      <c r="D16" s="21">
        <v>1</v>
      </c>
      <c r="E16" s="30">
        <v>2</v>
      </c>
      <c r="F16" s="30"/>
      <c r="G16" s="30">
        <v>3</v>
      </c>
      <c r="H16" s="30" t="s">
        <v>120</v>
      </c>
      <c r="I16" s="30">
        <v>5</v>
      </c>
      <c r="J16" s="30">
        <v>6</v>
      </c>
      <c r="K16" s="30" t="s">
        <v>119</v>
      </c>
    </row>
    <row r="17" spans="1:12" ht="25.5" x14ac:dyDescent="0.2">
      <c r="A17" s="105"/>
      <c r="B17" s="3">
        <v>1</v>
      </c>
      <c r="C17" s="4" t="s">
        <v>70</v>
      </c>
      <c r="D17" s="1" t="s">
        <v>10</v>
      </c>
      <c r="E17" s="39">
        <v>4360</v>
      </c>
      <c r="F17" s="39"/>
      <c r="G17" s="40"/>
      <c r="H17" s="40">
        <f>E17*G17</f>
        <v>0</v>
      </c>
      <c r="I17" s="58"/>
      <c r="J17" s="40">
        <f>G17*I17</f>
        <v>0</v>
      </c>
      <c r="K17" s="40">
        <f>H17+(J17*E17)</f>
        <v>0</v>
      </c>
    </row>
    <row r="18" spans="1:12" x14ac:dyDescent="0.2">
      <c r="A18" s="105"/>
      <c r="B18" s="3">
        <v>2</v>
      </c>
      <c r="C18" s="4" t="s">
        <v>1</v>
      </c>
      <c r="D18" s="1" t="s">
        <v>10</v>
      </c>
      <c r="E18" s="39">
        <v>23320</v>
      </c>
      <c r="F18" s="39"/>
      <c r="G18" s="40"/>
      <c r="H18" s="40">
        <f t="shared" ref="H18:H25" si="0">E18*G18</f>
        <v>0</v>
      </c>
      <c r="I18" s="58"/>
      <c r="J18" s="40">
        <f t="shared" ref="J18:J27" si="1">G18*I18</f>
        <v>0</v>
      </c>
      <c r="K18" s="40">
        <f t="shared" ref="K18:K27" si="2">H18+(J18*E18)</f>
        <v>0</v>
      </c>
    </row>
    <row r="19" spans="1:12" s="6" customFormat="1" x14ac:dyDescent="0.2">
      <c r="A19" s="105"/>
      <c r="B19" s="30">
        <v>3</v>
      </c>
      <c r="C19" s="5" t="s">
        <v>40</v>
      </c>
      <c r="D19" s="41" t="s">
        <v>10</v>
      </c>
      <c r="E19" s="39">
        <v>3305</v>
      </c>
      <c r="F19" s="39"/>
      <c r="G19" s="40"/>
      <c r="H19" s="40">
        <f t="shared" si="0"/>
        <v>0</v>
      </c>
      <c r="I19" s="58"/>
      <c r="J19" s="40">
        <f t="shared" si="1"/>
        <v>0</v>
      </c>
      <c r="K19" s="40">
        <f t="shared" si="2"/>
        <v>0</v>
      </c>
    </row>
    <row r="20" spans="1:12" ht="25.5" x14ac:dyDescent="0.2">
      <c r="A20" s="105"/>
      <c r="B20" s="3">
        <v>4</v>
      </c>
      <c r="C20" s="4" t="s">
        <v>2</v>
      </c>
      <c r="D20" s="1" t="s">
        <v>10</v>
      </c>
      <c r="E20" s="39">
        <v>3790</v>
      </c>
      <c r="F20" s="39"/>
      <c r="G20" s="40"/>
      <c r="H20" s="40">
        <f t="shared" si="0"/>
        <v>0</v>
      </c>
      <c r="I20" s="58"/>
      <c r="J20" s="40">
        <f t="shared" si="1"/>
        <v>0</v>
      </c>
      <c r="K20" s="40">
        <f t="shared" si="2"/>
        <v>0</v>
      </c>
    </row>
    <row r="21" spans="1:12" ht="38.25" x14ac:dyDescent="0.2">
      <c r="A21" s="105"/>
      <c r="B21" s="3">
        <v>5</v>
      </c>
      <c r="C21" s="4" t="s">
        <v>145</v>
      </c>
      <c r="D21" s="1" t="s">
        <v>10</v>
      </c>
      <c r="E21" s="39">
        <v>8520</v>
      </c>
      <c r="F21" s="39"/>
      <c r="G21" s="40"/>
      <c r="H21" s="40">
        <f t="shared" si="0"/>
        <v>0</v>
      </c>
      <c r="I21" s="58"/>
      <c r="J21" s="40">
        <f t="shared" si="1"/>
        <v>0</v>
      </c>
      <c r="K21" s="40">
        <f t="shared" si="2"/>
        <v>0</v>
      </c>
    </row>
    <row r="22" spans="1:12" ht="25.5" x14ac:dyDescent="0.2">
      <c r="A22" s="105"/>
      <c r="B22" s="3">
        <v>6</v>
      </c>
      <c r="C22" s="4" t="s">
        <v>3</v>
      </c>
      <c r="D22" s="1" t="s">
        <v>41</v>
      </c>
      <c r="E22" s="39">
        <v>1045</v>
      </c>
      <c r="F22" s="39"/>
      <c r="G22" s="40"/>
      <c r="H22" s="40">
        <f t="shared" si="0"/>
        <v>0</v>
      </c>
      <c r="I22" s="58"/>
      <c r="J22" s="40">
        <f t="shared" si="1"/>
        <v>0</v>
      </c>
      <c r="K22" s="40">
        <f t="shared" si="2"/>
        <v>0</v>
      </c>
    </row>
    <row r="23" spans="1:12" x14ac:dyDescent="0.2">
      <c r="A23" s="105"/>
      <c r="B23" s="3">
        <v>7</v>
      </c>
      <c r="C23" s="4" t="s">
        <v>4</v>
      </c>
      <c r="D23" s="1" t="s">
        <v>10</v>
      </c>
      <c r="E23" s="39">
        <v>11860</v>
      </c>
      <c r="F23" s="39"/>
      <c r="G23" s="40"/>
      <c r="H23" s="40">
        <f t="shared" si="0"/>
        <v>0</v>
      </c>
      <c r="I23" s="58"/>
      <c r="J23" s="40">
        <f t="shared" si="1"/>
        <v>0</v>
      </c>
      <c r="K23" s="40">
        <f t="shared" si="2"/>
        <v>0</v>
      </c>
    </row>
    <row r="24" spans="1:12" x14ac:dyDescent="0.2">
      <c r="A24" s="105"/>
      <c r="B24" s="30">
        <v>8</v>
      </c>
      <c r="C24" s="19" t="s">
        <v>58</v>
      </c>
      <c r="D24" s="42" t="s">
        <v>57</v>
      </c>
      <c r="E24" s="39">
        <v>418</v>
      </c>
      <c r="F24" s="39"/>
      <c r="G24" s="40"/>
      <c r="H24" s="40">
        <f t="shared" si="0"/>
        <v>0</v>
      </c>
      <c r="I24" s="58"/>
      <c r="J24" s="40">
        <f t="shared" si="1"/>
        <v>0</v>
      </c>
      <c r="K24" s="40">
        <f t="shared" si="2"/>
        <v>0</v>
      </c>
    </row>
    <row r="25" spans="1:12" ht="25.5" x14ac:dyDescent="0.2">
      <c r="A25" s="105"/>
      <c r="B25" s="30">
        <v>9</v>
      </c>
      <c r="C25" s="19" t="s">
        <v>110</v>
      </c>
      <c r="D25" s="41" t="s">
        <v>10</v>
      </c>
      <c r="E25" s="39">
        <v>413</v>
      </c>
      <c r="F25" s="39"/>
      <c r="G25" s="40"/>
      <c r="H25" s="40">
        <f t="shared" si="0"/>
        <v>0</v>
      </c>
      <c r="I25" s="58"/>
      <c r="J25" s="40">
        <f t="shared" si="1"/>
        <v>0</v>
      </c>
      <c r="K25" s="40">
        <f t="shared" si="2"/>
        <v>0</v>
      </c>
    </row>
    <row r="26" spans="1:12" ht="38.25" x14ac:dyDescent="0.2">
      <c r="A26" s="105"/>
      <c r="B26" s="1">
        <v>10</v>
      </c>
      <c r="C26" s="19" t="s">
        <v>94</v>
      </c>
      <c r="D26" s="72" t="s">
        <v>57</v>
      </c>
      <c r="E26" s="73">
        <v>790</v>
      </c>
      <c r="F26" s="73"/>
      <c r="G26" s="59"/>
      <c r="H26" s="40">
        <f t="shared" ref="H26" si="3">E26*G26</f>
        <v>0</v>
      </c>
      <c r="I26" s="58"/>
      <c r="J26" s="40">
        <f t="shared" ref="J26" si="4">G26*I26</f>
        <v>0</v>
      </c>
      <c r="K26" s="40">
        <f t="shared" ref="K26" si="5">H26+(J26*E26)</f>
        <v>0</v>
      </c>
    </row>
    <row r="27" spans="1:12" s="6" customFormat="1" ht="31.5" customHeight="1" thickBot="1" x14ac:dyDescent="0.25">
      <c r="A27" s="105"/>
      <c r="B27" s="1">
        <v>11</v>
      </c>
      <c r="C27" s="19" t="s">
        <v>146</v>
      </c>
      <c r="D27" s="72" t="s">
        <v>41</v>
      </c>
      <c r="E27" s="73">
        <v>2000</v>
      </c>
      <c r="F27" s="73"/>
      <c r="G27" s="59"/>
      <c r="H27" s="40">
        <v>0</v>
      </c>
      <c r="I27" s="58"/>
      <c r="J27" s="40">
        <f t="shared" si="1"/>
        <v>0</v>
      </c>
      <c r="K27" s="40">
        <f t="shared" si="2"/>
        <v>0</v>
      </c>
    </row>
    <row r="28" spans="1:12" s="6" customFormat="1" ht="25.5" customHeight="1" thickBot="1" x14ac:dyDescent="0.25">
      <c r="A28" s="35"/>
      <c r="B28" s="36"/>
      <c r="C28" s="37"/>
      <c r="D28" s="102" t="s">
        <v>132</v>
      </c>
      <c r="E28" s="103"/>
      <c r="F28" s="103"/>
      <c r="G28" s="104"/>
      <c r="H28" s="60">
        <f>SUM(H17:H27)</f>
        <v>0</v>
      </c>
      <c r="I28" s="23"/>
      <c r="J28" s="23"/>
      <c r="K28" s="62"/>
    </row>
    <row r="29" spans="1:12" s="6" customFormat="1" ht="25.5" customHeight="1" x14ac:dyDescent="0.2">
      <c r="A29" s="35"/>
      <c r="B29" s="36"/>
      <c r="C29" s="37"/>
      <c r="D29" s="38"/>
      <c r="E29" s="23"/>
      <c r="F29" s="23"/>
      <c r="G29" s="23"/>
      <c r="H29" s="23"/>
      <c r="I29" s="23"/>
      <c r="J29" s="23"/>
      <c r="K29" s="62"/>
    </row>
    <row r="30" spans="1:12" customFormat="1" ht="23.25" customHeight="1" x14ac:dyDescent="0.25">
      <c r="A30" s="98" t="s">
        <v>143</v>
      </c>
      <c r="B30" s="98"/>
      <c r="C30" s="98"/>
      <c r="D30" s="98"/>
      <c r="E30" s="98"/>
      <c r="F30" s="98"/>
      <c r="G30" s="75"/>
      <c r="H30" s="92" t="s">
        <v>133</v>
      </c>
      <c r="I30" s="92"/>
      <c r="J30" s="92"/>
      <c r="K30" s="92"/>
      <c r="L30" s="2"/>
    </row>
    <row r="31" spans="1:12" customFormat="1" ht="15" customHeight="1" x14ac:dyDescent="0.25">
      <c r="A31" s="97" t="s">
        <v>179</v>
      </c>
      <c r="B31" s="97"/>
      <c r="C31" s="97"/>
      <c r="D31" s="97"/>
      <c r="E31" s="97"/>
      <c r="F31" s="97"/>
      <c r="G31" s="99" t="s">
        <v>134</v>
      </c>
      <c r="H31" s="100"/>
      <c r="I31" s="100"/>
      <c r="J31" s="100"/>
      <c r="K31" s="100"/>
      <c r="L31" s="2"/>
    </row>
    <row r="32" spans="1:12" customFormat="1" ht="5.25" customHeight="1" x14ac:dyDescent="0.25">
      <c r="A32" s="97"/>
      <c r="B32" s="97"/>
      <c r="C32" s="97"/>
      <c r="D32" s="97"/>
      <c r="E32" s="97"/>
      <c r="F32" s="97"/>
      <c r="G32" s="99"/>
      <c r="H32" s="101"/>
      <c r="I32" s="101"/>
      <c r="J32" s="101"/>
      <c r="K32" s="101"/>
      <c r="L32" s="2"/>
    </row>
    <row r="33" spans="1:11" customFormat="1" ht="17.25" customHeight="1" x14ac:dyDescent="0.25">
      <c r="A33" s="96" t="s">
        <v>142</v>
      </c>
      <c r="B33" s="96"/>
      <c r="C33" s="96"/>
      <c r="D33" s="96"/>
      <c r="E33" s="96"/>
      <c r="F33" s="96"/>
      <c r="G33" s="77"/>
      <c r="H33" s="77"/>
      <c r="I33" s="77"/>
      <c r="J33" s="77"/>
      <c r="K33" s="77"/>
    </row>
  </sheetData>
  <mergeCells count="24">
    <mergeCell ref="A1:E1"/>
    <mergeCell ref="A2:K3"/>
    <mergeCell ref="A5:C5"/>
    <mergeCell ref="G5:K5"/>
    <mergeCell ref="A6:C7"/>
    <mergeCell ref="G6:K7"/>
    <mergeCell ref="A8:C8"/>
    <mergeCell ref="I8:K8"/>
    <mergeCell ref="A9:C10"/>
    <mergeCell ref="I9:K10"/>
    <mergeCell ref="A11:C11"/>
    <mergeCell ref="I11:K11"/>
    <mergeCell ref="H30:K30"/>
    <mergeCell ref="C12:C13"/>
    <mergeCell ref="I12:K13"/>
    <mergeCell ref="A33:F33"/>
    <mergeCell ref="A31:F32"/>
    <mergeCell ref="A30:F30"/>
    <mergeCell ref="G31:G32"/>
    <mergeCell ref="H31:K32"/>
    <mergeCell ref="D28:G28"/>
    <mergeCell ref="A15:A27"/>
    <mergeCell ref="C15:C16"/>
    <mergeCell ref="B15:B16"/>
  </mergeCells>
  <pageMargins left="0.70866141732283505" right="0.70866141732283505" top="0.74803149606299202" bottom="0.74803149606299202" header="0.31496062992126" footer="0.31496062992126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0" workbookViewId="0">
      <selection activeCell="G27" sqref="G27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1" ht="15.75" x14ac:dyDescent="0.25">
      <c r="A1" s="112" t="s">
        <v>140</v>
      </c>
      <c r="B1" s="112"/>
      <c r="C1" s="112"/>
      <c r="D1" s="112"/>
      <c r="E1" s="112"/>
      <c r="F1" s="112"/>
    </row>
    <row r="2" spans="1:11" ht="15" customHeight="1" x14ac:dyDescent="0.25">
      <c r="A2" s="113" t="s">
        <v>180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67"/>
      <c r="B4" s="63"/>
      <c r="C4" s="67"/>
      <c r="D4" s="67"/>
      <c r="E4" s="68"/>
      <c r="F4" s="69"/>
      <c r="G4" s="69"/>
      <c r="H4" s="69"/>
      <c r="I4" s="69"/>
      <c r="J4" s="69"/>
    </row>
    <row r="5" spans="1:11" x14ac:dyDescent="0.25">
      <c r="A5" s="114" t="s">
        <v>126</v>
      </c>
      <c r="B5" s="114"/>
      <c r="C5" s="114"/>
      <c r="D5" s="67"/>
      <c r="E5" s="68"/>
      <c r="F5" s="115" t="s">
        <v>127</v>
      </c>
      <c r="G5" s="115"/>
      <c r="H5" s="115"/>
      <c r="I5" s="115"/>
      <c r="J5" s="115"/>
    </row>
    <row r="6" spans="1:11" x14ac:dyDescent="0.25">
      <c r="A6" s="116"/>
      <c r="B6" s="116"/>
      <c r="C6" s="116"/>
      <c r="D6" s="67"/>
      <c r="E6" s="68"/>
      <c r="F6" s="94"/>
      <c r="G6" s="94"/>
      <c r="H6" s="94"/>
      <c r="I6" s="94"/>
      <c r="J6" s="94"/>
    </row>
    <row r="7" spans="1:11" x14ac:dyDescent="0.25">
      <c r="A7" s="117"/>
      <c r="B7" s="117"/>
      <c r="C7" s="117"/>
      <c r="D7" s="67"/>
      <c r="E7" s="68"/>
      <c r="F7" s="95"/>
      <c r="G7" s="95"/>
      <c r="H7" s="95"/>
      <c r="I7" s="95"/>
      <c r="J7" s="95"/>
    </row>
    <row r="8" spans="1:11" x14ac:dyDescent="0.25">
      <c r="A8" s="107" t="s">
        <v>128</v>
      </c>
      <c r="B8" s="107"/>
      <c r="C8" s="107"/>
      <c r="D8" s="67"/>
      <c r="E8" s="68"/>
      <c r="F8" s="69"/>
      <c r="G8" s="69"/>
      <c r="H8" s="108" t="s">
        <v>129</v>
      </c>
      <c r="I8" s="108"/>
      <c r="J8" s="108"/>
    </row>
    <row r="9" spans="1:11" x14ac:dyDescent="0.25">
      <c r="A9" s="109"/>
      <c r="B9" s="109"/>
      <c r="C9" s="110"/>
      <c r="D9" s="67"/>
      <c r="E9" s="68"/>
      <c r="F9" s="69"/>
      <c r="G9" s="69"/>
      <c r="H9" s="94"/>
      <c r="I9" s="94"/>
      <c r="J9" s="94"/>
    </row>
    <row r="10" spans="1:11" x14ac:dyDescent="0.25">
      <c r="A10" s="111"/>
      <c r="B10" s="111"/>
      <c r="C10" s="111"/>
      <c r="D10" s="67"/>
      <c r="E10" s="68"/>
      <c r="F10" s="69"/>
      <c r="G10" s="69"/>
      <c r="H10" s="95"/>
      <c r="I10" s="95"/>
      <c r="J10" s="95"/>
    </row>
    <row r="11" spans="1:11" x14ac:dyDescent="0.25">
      <c r="A11" s="107" t="s">
        <v>130</v>
      </c>
      <c r="B11" s="107"/>
      <c r="C11" s="107"/>
      <c r="D11" s="67"/>
      <c r="E11" s="68"/>
      <c r="F11" s="69"/>
      <c r="G11" s="69"/>
      <c r="H11" s="108" t="s">
        <v>139</v>
      </c>
      <c r="I11" s="108"/>
      <c r="J11" s="108"/>
    </row>
    <row r="12" spans="1:11" x14ac:dyDescent="0.25">
      <c r="A12" s="70"/>
      <c r="B12" s="71"/>
      <c r="C12" s="93" t="s">
        <v>131</v>
      </c>
      <c r="D12" s="67"/>
      <c r="E12" s="68"/>
      <c r="F12" s="69"/>
      <c r="G12" s="69"/>
      <c r="H12" s="94"/>
      <c r="I12" s="94"/>
      <c r="J12" s="94"/>
    </row>
    <row r="13" spans="1:11" x14ac:dyDescent="0.25">
      <c r="A13" s="70"/>
      <c r="B13" s="71"/>
      <c r="C13" s="93"/>
      <c r="D13" s="67"/>
      <c r="E13" s="68"/>
      <c r="F13" s="69"/>
      <c r="G13" s="69"/>
      <c r="H13" s="95"/>
      <c r="I13" s="95"/>
      <c r="J13" s="95"/>
    </row>
    <row r="14" spans="1:11" s="2" customFormat="1" ht="12.75" x14ac:dyDescent="0.2">
      <c r="A14" s="7"/>
      <c r="B14" s="8"/>
      <c r="C14" s="9"/>
      <c r="D14" s="10"/>
    </row>
    <row r="15" spans="1:11" s="2" customFormat="1" ht="51" x14ac:dyDescent="0.2">
      <c r="A15" s="105" t="s">
        <v>122</v>
      </c>
      <c r="B15" s="106" t="s">
        <v>33</v>
      </c>
      <c r="C15" s="106" t="s">
        <v>31</v>
      </c>
      <c r="D15" s="29" t="s">
        <v>32</v>
      </c>
      <c r="E15" s="30" t="s">
        <v>104</v>
      </c>
      <c r="F15" s="30" t="s">
        <v>114</v>
      </c>
      <c r="G15" s="30" t="s">
        <v>115</v>
      </c>
      <c r="H15" s="30" t="s">
        <v>116</v>
      </c>
      <c r="I15" s="30" t="s">
        <v>118</v>
      </c>
      <c r="J15" s="30" t="s">
        <v>117</v>
      </c>
    </row>
    <row r="16" spans="1:11" s="2" customFormat="1" ht="12.75" x14ac:dyDescent="0.2">
      <c r="A16" s="105"/>
      <c r="B16" s="106"/>
      <c r="C16" s="106"/>
      <c r="D16" s="21">
        <v>1</v>
      </c>
      <c r="E16" s="30">
        <v>2</v>
      </c>
      <c r="F16" s="30">
        <v>3</v>
      </c>
      <c r="G16" s="30" t="s">
        <v>120</v>
      </c>
      <c r="H16" s="30">
        <v>5</v>
      </c>
      <c r="I16" s="30">
        <v>6</v>
      </c>
      <c r="J16" s="30" t="s">
        <v>119</v>
      </c>
    </row>
    <row r="17" spans="1:11" s="2" customFormat="1" ht="12.75" x14ac:dyDescent="0.2">
      <c r="A17" s="105"/>
      <c r="B17" s="3">
        <v>1</v>
      </c>
      <c r="C17" s="11" t="s">
        <v>103</v>
      </c>
      <c r="D17" s="43" t="s">
        <v>10</v>
      </c>
      <c r="E17" s="82">
        <v>100100</v>
      </c>
      <c r="F17" s="40"/>
      <c r="G17" s="40">
        <f t="shared" ref="G17:G26" si="0">E17*F17</f>
        <v>0</v>
      </c>
      <c r="H17" s="58"/>
      <c r="I17" s="40">
        <f>F17*H17</f>
        <v>0</v>
      </c>
      <c r="J17" s="40">
        <f t="shared" ref="J17:J26" si="1">G17+(I17*E17)</f>
        <v>0</v>
      </c>
    </row>
    <row r="18" spans="1:11" s="2" customFormat="1" ht="12.75" x14ac:dyDescent="0.2">
      <c r="A18" s="105"/>
      <c r="B18" s="3">
        <v>2</v>
      </c>
      <c r="C18" s="11" t="s">
        <v>5</v>
      </c>
      <c r="D18" s="43" t="s">
        <v>10</v>
      </c>
      <c r="E18" s="82">
        <v>175250</v>
      </c>
      <c r="F18" s="40"/>
      <c r="G18" s="40">
        <f t="shared" si="0"/>
        <v>0</v>
      </c>
      <c r="H18" s="58"/>
      <c r="I18" s="40">
        <f t="shared" ref="I18:I26" si="2">F18*H18</f>
        <v>0</v>
      </c>
      <c r="J18" s="40">
        <f t="shared" si="1"/>
        <v>0</v>
      </c>
    </row>
    <row r="19" spans="1:11" s="2" customFormat="1" ht="12.75" x14ac:dyDescent="0.2">
      <c r="A19" s="105"/>
      <c r="B19" s="3">
        <v>3</v>
      </c>
      <c r="C19" s="11" t="s">
        <v>6</v>
      </c>
      <c r="D19" s="43" t="s">
        <v>10</v>
      </c>
      <c r="E19" s="82">
        <v>170830</v>
      </c>
      <c r="F19" s="40"/>
      <c r="G19" s="40">
        <f t="shared" si="0"/>
        <v>0</v>
      </c>
      <c r="H19" s="58"/>
      <c r="I19" s="40">
        <f t="shared" si="2"/>
        <v>0</v>
      </c>
      <c r="J19" s="40">
        <f t="shared" si="1"/>
        <v>0</v>
      </c>
    </row>
    <row r="20" spans="1:11" s="2" customFormat="1" ht="12.75" x14ac:dyDescent="0.2">
      <c r="A20" s="105"/>
      <c r="B20" s="86">
        <v>4</v>
      </c>
      <c r="C20" s="11" t="s">
        <v>147</v>
      </c>
      <c r="D20" s="43" t="s">
        <v>10</v>
      </c>
      <c r="E20" s="82">
        <v>113720</v>
      </c>
      <c r="F20" s="40"/>
      <c r="G20" s="40">
        <f t="shared" ref="G20" si="3">E20*F20</f>
        <v>0</v>
      </c>
      <c r="H20" s="58"/>
      <c r="I20" s="40">
        <f t="shared" ref="I20" si="4">F20*H20</f>
        <v>0</v>
      </c>
      <c r="J20" s="40">
        <f t="shared" ref="J20" si="5">G20+(I20*E20)</f>
        <v>0</v>
      </c>
    </row>
    <row r="21" spans="1:11" s="2" customFormat="1" ht="12.75" x14ac:dyDescent="0.2">
      <c r="A21" s="105"/>
      <c r="B21" s="3">
        <v>5</v>
      </c>
      <c r="C21" s="12" t="s">
        <v>87</v>
      </c>
      <c r="D21" s="43" t="s">
        <v>10</v>
      </c>
      <c r="E21" s="82">
        <v>4050</v>
      </c>
      <c r="F21" s="40"/>
      <c r="G21" s="40">
        <f t="shared" si="0"/>
        <v>0</v>
      </c>
      <c r="H21" s="58"/>
      <c r="I21" s="40">
        <f t="shared" si="2"/>
        <v>0</v>
      </c>
      <c r="J21" s="40">
        <f t="shared" si="1"/>
        <v>0</v>
      </c>
    </row>
    <row r="22" spans="1:11" s="2" customFormat="1" ht="12.75" x14ac:dyDescent="0.2">
      <c r="A22" s="105"/>
      <c r="B22" s="3">
        <v>6</v>
      </c>
      <c r="C22" s="12" t="s">
        <v>88</v>
      </c>
      <c r="D22" s="45" t="s">
        <v>10</v>
      </c>
      <c r="E22" s="82">
        <v>7200</v>
      </c>
      <c r="F22" s="40"/>
      <c r="G22" s="40">
        <f t="shared" si="0"/>
        <v>0</v>
      </c>
      <c r="H22" s="58"/>
      <c r="I22" s="40">
        <f t="shared" si="2"/>
        <v>0</v>
      </c>
      <c r="J22" s="40">
        <f t="shared" si="1"/>
        <v>0</v>
      </c>
    </row>
    <row r="23" spans="1:11" s="2" customFormat="1" ht="12.75" x14ac:dyDescent="0.2">
      <c r="A23" s="105"/>
      <c r="B23" s="3">
        <v>7</v>
      </c>
      <c r="C23" s="18" t="s">
        <v>53</v>
      </c>
      <c r="D23" s="45" t="s">
        <v>10</v>
      </c>
      <c r="E23" s="82">
        <v>10030</v>
      </c>
      <c r="F23" s="40"/>
      <c r="G23" s="40">
        <f t="shared" si="0"/>
        <v>0</v>
      </c>
      <c r="H23" s="58"/>
      <c r="I23" s="40">
        <f t="shared" si="2"/>
        <v>0</v>
      </c>
      <c r="J23" s="40">
        <f t="shared" si="1"/>
        <v>0</v>
      </c>
    </row>
    <row r="24" spans="1:11" s="2" customFormat="1" ht="12.75" x14ac:dyDescent="0.2">
      <c r="A24" s="105"/>
      <c r="B24" s="3">
        <v>8</v>
      </c>
      <c r="C24" s="18" t="s">
        <v>56</v>
      </c>
      <c r="D24" s="45" t="s">
        <v>10</v>
      </c>
      <c r="E24" s="82">
        <v>25850</v>
      </c>
      <c r="F24" s="40"/>
      <c r="G24" s="40">
        <f t="shared" si="0"/>
        <v>0</v>
      </c>
      <c r="H24" s="58"/>
      <c r="I24" s="40">
        <f t="shared" si="2"/>
        <v>0</v>
      </c>
      <c r="J24" s="40">
        <f t="shared" si="1"/>
        <v>0</v>
      </c>
    </row>
    <row r="25" spans="1:11" s="2" customFormat="1" ht="12.75" x14ac:dyDescent="0.2">
      <c r="A25" s="105"/>
      <c r="B25" s="3">
        <v>9</v>
      </c>
      <c r="C25" s="18" t="s">
        <v>102</v>
      </c>
      <c r="D25" s="45" t="s">
        <v>10</v>
      </c>
      <c r="E25" s="82">
        <v>80000</v>
      </c>
      <c r="F25" s="40"/>
      <c r="G25" s="40">
        <f t="shared" si="0"/>
        <v>0</v>
      </c>
      <c r="H25" s="58"/>
      <c r="I25" s="40">
        <f t="shared" si="2"/>
        <v>0</v>
      </c>
      <c r="J25" s="59">
        <f t="shared" si="1"/>
        <v>0</v>
      </c>
    </row>
    <row r="26" spans="1:11" s="2" customFormat="1" ht="13.5" thickBot="1" x14ac:dyDescent="0.25">
      <c r="A26" s="105"/>
      <c r="B26" s="3">
        <v>10</v>
      </c>
      <c r="C26" s="18" t="s">
        <v>111</v>
      </c>
      <c r="D26" s="46" t="s">
        <v>10</v>
      </c>
      <c r="E26" s="83">
        <v>40000</v>
      </c>
      <c r="F26" s="40"/>
      <c r="G26" s="40">
        <f t="shared" si="0"/>
        <v>0</v>
      </c>
      <c r="H26" s="58"/>
      <c r="I26" s="61">
        <f t="shared" si="2"/>
        <v>0</v>
      </c>
      <c r="J26" s="40">
        <f t="shared" si="1"/>
        <v>0</v>
      </c>
    </row>
    <row r="27" spans="1:11" s="2" customFormat="1" ht="13.5" thickBot="1" x14ac:dyDescent="0.25">
      <c r="A27" s="35"/>
      <c r="B27" s="32"/>
      <c r="C27" s="33"/>
      <c r="D27" s="102" t="s">
        <v>135</v>
      </c>
      <c r="E27" s="103"/>
      <c r="F27" s="104"/>
      <c r="G27" s="60">
        <f>SUM(G17:G26)</f>
        <v>0</v>
      </c>
      <c r="H27" s="24"/>
      <c r="I27" s="24"/>
      <c r="J27" s="62"/>
    </row>
    <row r="28" spans="1:11" s="2" customFormat="1" ht="12.75" x14ac:dyDescent="0.2">
      <c r="A28" s="35"/>
      <c r="B28" s="32"/>
      <c r="C28" s="33"/>
      <c r="D28" s="34"/>
      <c r="E28" s="24"/>
      <c r="F28" s="24"/>
      <c r="G28" s="24"/>
      <c r="H28" s="24"/>
      <c r="I28" s="24"/>
      <c r="J28" s="62"/>
    </row>
    <row r="29" spans="1:11" ht="15.75" customHeight="1" x14ac:dyDescent="0.25">
      <c r="A29" s="98" t="s">
        <v>143</v>
      </c>
      <c r="B29" s="98"/>
      <c r="C29" s="98"/>
      <c r="D29" s="98"/>
      <c r="E29" s="98"/>
      <c r="F29" s="75"/>
      <c r="G29" s="92" t="s">
        <v>133</v>
      </c>
      <c r="H29" s="92"/>
      <c r="I29" s="92"/>
      <c r="J29" s="92"/>
      <c r="K29" s="2"/>
    </row>
    <row r="30" spans="1:11" ht="9" customHeight="1" x14ac:dyDescent="0.25">
      <c r="A30" s="98"/>
      <c r="B30" s="98"/>
      <c r="C30" s="98"/>
      <c r="D30" s="98"/>
      <c r="E30" s="98"/>
      <c r="F30" s="77"/>
      <c r="G30" s="78"/>
      <c r="H30" s="78"/>
      <c r="I30" s="78"/>
      <c r="J30" s="78"/>
      <c r="K30" s="2"/>
    </row>
    <row r="31" spans="1:11" ht="15" customHeight="1" x14ac:dyDescent="0.25">
      <c r="A31" s="97" t="s">
        <v>181</v>
      </c>
      <c r="B31" s="97"/>
      <c r="C31" s="97"/>
      <c r="D31" s="97"/>
      <c r="E31" s="97"/>
      <c r="F31" s="84" t="s">
        <v>134</v>
      </c>
      <c r="G31" s="79"/>
      <c r="H31" s="79"/>
      <c r="I31" s="79"/>
      <c r="J31" s="79"/>
      <c r="K31" s="2"/>
    </row>
    <row r="32" spans="1:11" x14ac:dyDescent="0.25">
      <c r="A32" s="97"/>
      <c r="B32" s="97"/>
      <c r="C32" s="97"/>
      <c r="D32" s="97"/>
      <c r="E32" s="97"/>
      <c r="F32" s="77"/>
      <c r="G32" s="77"/>
      <c r="H32" s="77"/>
      <c r="I32" s="77"/>
      <c r="J32" s="77"/>
    </row>
    <row r="33" spans="1:10" x14ac:dyDescent="0.25">
      <c r="A33" s="64"/>
      <c r="B33" s="65"/>
      <c r="C33" s="66"/>
      <c r="D33" s="74"/>
      <c r="E33" s="74"/>
      <c r="F33" s="75"/>
      <c r="G33" s="75"/>
      <c r="H33" s="77"/>
      <c r="I33" s="77"/>
      <c r="J33" s="77"/>
    </row>
    <row r="34" spans="1:10" s="2" customFormat="1" ht="12.75" x14ac:dyDescent="0.2">
      <c r="A34" s="96" t="s">
        <v>142</v>
      </c>
      <c r="B34" s="96"/>
      <c r="C34" s="96"/>
      <c r="D34" s="96"/>
      <c r="E34" s="96"/>
      <c r="F34" s="96"/>
      <c r="G34" s="24"/>
      <c r="H34" s="24"/>
      <c r="I34" s="24"/>
      <c r="J34" s="62"/>
    </row>
  </sheetData>
  <mergeCells count="22">
    <mergeCell ref="A1:F1"/>
    <mergeCell ref="A5:C5"/>
    <mergeCell ref="F5:J5"/>
    <mergeCell ref="A6:C7"/>
    <mergeCell ref="F6:J7"/>
    <mergeCell ref="A2:K3"/>
    <mergeCell ref="A34:F34"/>
    <mergeCell ref="A29:E30"/>
    <mergeCell ref="A31:E32"/>
    <mergeCell ref="A8:C8"/>
    <mergeCell ref="H8:J8"/>
    <mergeCell ref="G29:J29"/>
    <mergeCell ref="A9:C10"/>
    <mergeCell ref="H9:J10"/>
    <mergeCell ref="A11:C11"/>
    <mergeCell ref="H11:J11"/>
    <mergeCell ref="C12:C13"/>
    <mergeCell ref="H12:J13"/>
    <mergeCell ref="A15:A26"/>
    <mergeCell ref="B15:B16"/>
    <mergeCell ref="C15:C16"/>
    <mergeCell ref="D27:F2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0" workbookViewId="0">
      <selection activeCell="H25" sqref="H25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6" width="31" customWidth="1"/>
    <col min="7" max="8" width="17.28515625" customWidth="1"/>
    <col min="9" max="9" width="11.28515625" customWidth="1"/>
    <col min="10" max="11" width="17.28515625" customWidth="1"/>
  </cols>
  <sheetData>
    <row r="1" spans="1:11" ht="15.75" x14ac:dyDescent="0.25">
      <c r="A1" s="112" t="s">
        <v>140</v>
      </c>
      <c r="B1" s="112"/>
      <c r="C1" s="112"/>
      <c r="D1" s="112"/>
      <c r="E1" s="112"/>
      <c r="F1" s="112"/>
      <c r="G1" s="112"/>
    </row>
    <row r="2" spans="1:11" ht="15" customHeight="1" x14ac:dyDescent="0.25">
      <c r="A2" s="113" t="s">
        <v>182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67"/>
      <c r="B4" s="63"/>
      <c r="C4" s="67"/>
      <c r="D4" s="67"/>
      <c r="E4" s="68"/>
      <c r="F4" s="68"/>
      <c r="G4" s="69"/>
      <c r="H4" s="69"/>
      <c r="I4" s="69"/>
      <c r="J4" s="69"/>
      <c r="K4" s="69"/>
    </row>
    <row r="5" spans="1:11" x14ac:dyDescent="0.25">
      <c r="A5" s="114" t="s">
        <v>126</v>
      </c>
      <c r="B5" s="114"/>
      <c r="C5" s="114"/>
      <c r="D5" s="67"/>
      <c r="E5" s="68"/>
      <c r="F5" s="68"/>
      <c r="G5" s="115" t="s">
        <v>127</v>
      </c>
      <c r="H5" s="115"/>
      <c r="I5" s="115"/>
      <c r="J5" s="115"/>
      <c r="K5" s="115"/>
    </row>
    <row r="6" spans="1:11" x14ac:dyDescent="0.25">
      <c r="A6" s="116"/>
      <c r="B6" s="116"/>
      <c r="C6" s="116"/>
      <c r="D6" s="67"/>
      <c r="E6" s="68"/>
      <c r="F6" s="68"/>
      <c r="G6" s="94"/>
      <c r="H6" s="94"/>
      <c r="I6" s="94"/>
      <c r="J6" s="94"/>
      <c r="K6" s="94"/>
    </row>
    <row r="7" spans="1:11" x14ac:dyDescent="0.25">
      <c r="A7" s="117"/>
      <c r="B7" s="117"/>
      <c r="C7" s="117"/>
      <c r="D7" s="67"/>
      <c r="E7" s="68"/>
      <c r="F7" s="68"/>
      <c r="G7" s="95"/>
      <c r="H7" s="95"/>
      <c r="I7" s="95"/>
      <c r="J7" s="95"/>
      <c r="K7" s="95"/>
    </row>
    <row r="8" spans="1:11" x14ac:dyDescent="0.25">
      <c r="A8" s="107" t="s">
        <v>128</v>
      </c>
      <c r="B8" s="107"/>
      <c r="C8" s="107"/>
      <c r="D8" s="67"/>
      <c r="E8" s="68"/>
      <c r="F8" s="68"/>
      <c r="G8" s="69"/>
      <c r="H8" s="69"/>
      <c r="I8" s="108" t="s">
        <v>129</v>
      </c>
      <c r="J8" s="108"/>
      <c r="K8" s="108"/>
    </row>
    <row r="9" spans="1:11" x14ac:dyDescent="0.25">
      <c r="A9" s="109"/>
      <c r="B9" s="109"/>
      <c r="C9" s="110"/>
      <c r="D9" s="67"/>
      <c r="E9" s="68"/>
      <c r="F9" s="68"/>
      <c r="G9" s="69"/>
      <c r="H9" s="69"/>
      <c r="I9" s="94"/>
      <c r="J9" s="94"/>
      <c r="K9" s="94"/>
    </row>
    <row r="10" spans="1:11" x14ac:dyDescent="0.25">
      <c r="A10" s="111"/>
      <c r="B10" s="111"/>
      <c r="C10" s="111"/>
      <c r="D10" s="67"/>
      <c r="E10" s="68"/>
      <c r="F10" s="68"/>
      <c r="G10" s="69"/>
      <c r="H10" s="69"/>
      <c r="I10" s="95"/>
      <c r="J10" s="95"/>
      <c r="K10" s="95"/>
    </row>
    <row r="11" spans="1:11" x14ac:dyDescent="0.25">
      <c r="A11" s="107" t="s">
        <v>130</v>
      </c>
      <c r="B11" s="107"/>
      <c r="C11" s="107"/>
      <c r="D11" s="67"/>
      <c r="E11" s="68"/>
      <c r="F11" s="68"/>
      <c r="G11" s="69"/>
      <c r="H11" s="69"/>
      <c r="I11" s="108" t="s">
        <v>139</v>
      </c>
      <c r="J11" s="108"/>
      <c r="K11" s="108"/>
    </row>
    <row r="12" spans="1:11" x14ac:dyDescent="0.25">
      <c r="A12" s="70"/>
      <c r="B12" s="71"/>
      <c r="C12" s="93" t="s">
        <v>131</v>
      </c>
      <c r="D12" s="67"/>
      <c r="E12" s="68"/>
      <c r="F12" s="68"/>
      <c r="G12" s="69"/>
      <c r="H12" s="69"/>
      <c r="I12" s="94"/>
      <c r="J12" s="94"/>
      <c r="K12" s="94"/>
    </row>
    <row r="13" spans="1:11" x14ac:dyDescent="0.25">
      <c r="A13" s="70"/>
      <c r="B13" s="71"/>
      <c r="C13" s="93"/>
      <c r="D13" s="67"/>
      <c r="E13" s="68"/>
      <c r="F13" s="68"/>
      <c r="G13" s="69"/>
      <c r="H13" s="69"/>
      <c r="I13" s="95"/>
      <c r="J13" s="95"/>
      <c r="K13" s="95"/>
    </row>
    <row r="14" spans="1:11" s="2" customFormat="1" ht="12.75" x14ac:dyDescent="0.2">
      <c r="A14" s="7"/>
      <c r="B14" s="8"/>
      <c r="C14" s="13"/>
      <c r="D14" s="14"/>
    </row>
    <row r="15" spans="1:11" s="2" customFormat="1" ht="51" x14ac:dyDescent="0.2">
      <c r="A15" s="105" t="s">
        <v>123</v>
      </c>
      <c r="B15" s="106" t="s">
        <v>33</v>
      </c>
      <c r="C15" s="106" t="s">
        <v>31</v>
      </c>
      <c r="D15" s="29" t="s">
        <v>32</v>
      </c>
      <c r="E15" s="30" t="s">
        <v>104</v>
      </c>
      <c r="F15" s="30" t="s">
        <v>141</v>
      </c>
      <c r="G15" s="30" t="s">
        <v>114</v>
      </c>
      <c r="H15" s="30" t="s">
        <v>115</v>
      </c>
      <c r="I15" s="30" t="s">
        <v>116</v>
      </c>
      <c r="J15" s="30" t="s">
        <v>118</v>
      </c>
      <c r="K15" s="30" t="s">
        <v>117</v>
      </c>
    </row>
    <row r="16" spans="1:11" s="2" customFormat="1" ht="12.75" x14ac:dyDescent="0.2">
      <c r="A16" s="105"/>
      <c r="B16" s="106"/>
      <c r="C16" s="106"/>
      <c r="D16" s="21">
        <v>1</v>
      </c>
      <c r="E16" s="30">
        <v>2</v>
      </c>
      <c r="F16" s="30"/>
      <c r="G16" s="30">
        <v>3</v>
      </c>
      <c r="H16" s="30" t="s">
        <v>120</v>
      </c>
      <c r="I16" s="30">
        <v>5</v>
      </c>
      <c r="J16" s="30">
        <v>6</v>
      </c>
      <c r="K16" s="30" t="s">
        <v>119</v>
      </c>
    </row>
    <row r="17" spans="1:12" s="2" customFormat="1" ht="102" x14ac:dyDescent="0.2">
      <c r="A17" s="105"/>
      <c r="B17" s="3">
        <v>1</v>
      </c>
      <c r="C17" s="11" t="s">
        <v>148</v>
      </c>
      <c r="D17" s="43" t="s">
        <v>9</v>
      </c>
      <c r="E17" s="44">
        <v>37125</v>
      </c>
      <c r="F17" s="44"/>
      <c r="G17" s="40"/>
      <c r="H17" s="40">
        <f>E17*G17</f>
        <v>0</v>
      </c>
      <c r="I17" s="58"/>
      <c r="J17" s="40">
        <f>G17*I17</f>
        <v>0</v>
      </c>
      <c r="K17" s="40">
        <f>H17+(J17*E17)</f>
        <v>0</v>
      </c>
    </row>
    <row r="18" spans="1:12" s="2" customFormat="1" ht="102" x14ac:dyDescent="0.2">
      <c r="A18" s="105"/>
      <c r="B18" s="3">
        <v>2</v>
      </c>
      <c r="C18" s="11" t="s">
        <v>149</v>
      </c>
      <c r="D18" s="43" t="s">
        <v>9</v>
      </c>
      <c r="E18" s="44">
        <v>359</v>
      </c>
      <c r="F18" s="44"/>
      <c r="G18" s="40"/>
      <c r="H18" s="40">
        <f t="shared" ref="H18:H24" si="0">E18*G18</f>
        <v>0</v>
      </c>
      <c r="I18" s="58"/>
      <c r="J18" s="40">
        <f t="shared" ref="J18:J24" si="1">G18*I18</f>
        <v>0</v>
      </c>
      <c r="K18" s="40">
        <f t="shared" ref="K18:K24" si="2">H18+(J18*E18)</f>
        <v>0</v>
      </c>
    </row>
    <row r="19" spans="1:12" s="2" customFormat="1" ht="25.5" x14ac:dyDescent="0.2">
      <c r="A19" s="105"/>
      <c r="B19" s="3">
        <v>3</v>
      </c>
      <c r="C19" s="11" t="s">
        <v>7</v>
      </c>
      <c r="D19" s="43" t="s">
        <v>0</v>
      </c>
      <c r="E19" s="44">
        <v>903</v>
      </c>
      <c r="F19" s="44"/>
      <c r="G19" s="40"/>
      <c r="H19" s="40">
        <f t="shared" si="0"/>
        <v>0</v>
      </c>
      <c r="I19" s="58"/>
      <c r="J19" s="40">
        <f t="shared" si="1"/>
        <v>0</v>
      </c>
      <c r="K19" s="40">
        <f t="shared" si="2"/>
        <v>0</v>
      </c>
    </row>
    <row r="20" spans="1:12" s="2" customFormat="1" ht="25.5" x14ac:dyDescent="0.2">
      <c r="A20" s="105"/>
      <c r="B20" s="3">
        <v>4</v>
      </c>
      <c r="C20" s="11" t="s">
        <v>8</v>
      </c>
      <c r="D20" s="43" t="s">
        <v>0</v>
      </c>
      <c r="E20" s="44">
        <v>145</v>
      </c>
      <c r="F20" s="44"/>
      <c r="G20" s="40"/>
      <c r="H20" s="40">
        <f t="shared" si="0"/>
        <v>0</v>
      </c>
      <c r="I20" s="58"/>
      <c r="J20" s="40">
        <f t="shared" si="1"/>
        <v>0</v>
      </c>
      <c r="K20" s="40">
        <f t="shared" si="2"/>
        <v>0</v>
      </c>
    </row>
    <row r="21" spans="1:12" s="2" customFormat="1" ht="12.75" x14ac:dyDescent="0.2">
      <c r="A21" s="105"/>
      <c r="B21" s="3">
        <v>5</v>
      </c>
      <c r="C21" s="11" t="s">
        <v>112</v>
      </c>
      <c r="D21" s="43" t="s">
        <v>0</v>
      </c>
      <c r="E21" s="44">
        <v>227</v>
      </c>
      <c r="F21" s="44"/>
      <c r="G21" s="40"/>
      <c r="H21" s="40">
        <f t="shared" si="0"/>
        <v>0</v>
      </c>
      <c r="I21" s="58"/>
      <c r="J21" s="40">
        <f t="shared" si="1"/>
        <v>0</v>
      </c>
      <c r="K21" s="40">
        <f t="shared" si="2"/>
        <v>0</v>
      </c>
    </row>
    <row r="22" spans="1:12" s="2" customFormat="1" ht="12.75" x14ac:dyDescent="0.2">
      <c r="A22" s="105"/>
      <c r="B22" s="3">
        <v>6</v>
      </c>
      <c r="C22" s="15" t="s">
        <v>150</v>
      </c>
      <c r="D22" s="43" t="s">
        <v>9</v>
      </c>
      <c r="E22" s="44">
        <v>120</v>
      </c>
      <c r="F22" s="44"/>
      <c r="G22" s="40"/>
      <c r="H22" s="40">
        <f t="shared" si="0"/>
        <v>0</v>
      </c>
      <c r="I22" s="58"/>
      <c r="J22" s="40">
        <f t="shared" si="1"/>
        <v>0</v>
      </c>
      <c r="K22" s="40">
        <f t="shared" si="2"/>
        <v>0</v>
      </c>
    </row>
    <row r="23" spans="1:12" s="2" customFormat="1" ht="12.75" x14ac:dyDescent="0.2">
      <c r="A23" s="105"/>
      <c r="B23" s="91">
        <v>7</v>
      </c>
      <c r="C23" s="11" t="s">
        <v>39</v>
      </c>
      <c r="D23" s="43" t="s">
        <v>9</v>
      </c>
      <c r="E23" s="44">
        <v>824</v>
      </c>
      <c r="F23" s="44"/>
      <c r="G23" s="40"/>
      <c r="H23" s="40">
        <f t="shared" ref="H23" si="3">E23*G23</f>
        <v>0</v>
      </c>
      <c r="I23" s="58"/>
      <c r="J23" s="40">
        <f t="shared" ref="J23" si="4">G23*I23</f>
        <v>0</v>
      </c>
      <c r="K23" s="40">
        <f t="shared" ref="K23" si="5">H23+(J23*E23)</f>
        <v>0</v>
      </c>
    </row>
    <row r="24" spans="1:12" s="2" customFormat="1" ht="39" thickBot="1" x14ac:dyDescent="0.25">
      <c r="A24" s="105"/>
      <c r="B24" s="3">
        <v>8</v>
      </c>
      <c r="C24" s="11" t="s">
        <v>177</v>
      </c>
      <c r="D24" s="43" t="s">
        <v>175</v>
      </c>
      <c r="E24" s="44">
        <v>3764</v>
      </c>
      <c r="F24" s="44"/>
      <c r="G24" s="40"/>
      <c r="H24" s="40">
        <f t="shared" si="0"/>
        <v>0</v>
      </c>
      <c r="I24" s="58"/>
      <c r="J24" s="40">
        <f t="shared" si="1"/>
        <v>0</v>
      </c>
      <c r="K24" s="40">
        <f t="shared" si="2"/>
        <v>0</v>
      </c>
    </row>
    <row r="25" spans="1:12" s="2" customFormat="1" ht="13.5" thickBot="1" x14ac:dyDescent="0.25">
      <c r="A25" s="35"/>
      <c r="B25" s="32"/>
      <c r="C25" s="47"/>
      <c r="D25" s="102" t="s">
        <v>136</v>
      </c>
      <c r="E25" s="103"/>
      <c r="F25" s="103"/>
      <c r="G25" s="104"/>
      <c r="H25" s="60">
        <f>SUM(H17:H24)</f>
        <v>0</v>
      </c>
      <c r="I25" s="24"/>
      <c r="J25" s="24"/>
      <c r="K25" s="62"/>
    </row>
    <row r="26" spans="1:12" s="2" customFormat="1" ht="12.75" x14ac:dyDescent="0.2">
      <c r="A26" s="35"/>
      <c r="B26" s="32"/>
      <c r="C26" s="47"/>
      <c r="D26" s="48"/>
      <c r="E26" s="24"/>
      <c r="F26" s="24"/>
      <c r="G26" s="24"/>
      <c r="H26" s="24"/>
      <c r="I26" s="24"/>
      <c r="J26" s="24"/>
      <c r="K26" s="62"/>
    </row>
    <row r="27" spans="1:12" ht="15.75" customHeight="1" x14ac:dyDescent="0.25">
      <c r="A27" s="98" t="s">
        <v>143</v>
      </c>
      <c r="B27" s="98"/>
      <c r="C27" s="98"/>
      <c r="D27" s="98"/>
      <c r="E27" s="98"/>
      <c r="F27" s="74"/>
      <c r="G27" s="75"/>
      <c r="H27" s="92" t="s">
        <v>133</v>
      </c>
      <c r="I27" s="92"/>
      <c r="J27" s="92"/>
      <c r="K27" s="92"/>
      <c r="L27" s="2"/>
    </row>
    <row r="28" spans="1:12" x14ac:dyDescent="0.25">
      <c r="A28" s="98"/>
      <c r="B28" s="98"/>
      <c r="C28" s="98"/>
      <c r="D28" s="98"/>
      <c r="E28" s="98"/>
      <c r="F28" s="76"/>
      <c r="G28" s="77"/>
      <c r="H28" s="78"/>
      <c r="I28" s="78"/>
      <c r="J28" s="78"/>
      <c r="K28" s="78"/>
      <c r="L28" s="2"/>
    </row>
    <row r="29" spans="1:12" ht="15" customHeight="1" x14ac:dyDescent="0.25">
      <c r="A29" s="97" t="s">
        <v>181</v>
      </c>
      <c r="B29" s="97"/>
      <c r="C29" s="97"/>
      <c r="D29" s="97"/>
      <c r="E29" s="97"/>
      <c r="F29" s="76"/>
      <c r="G29" s="77" t="s">
        <v>134</v>
      </c>
      <c r="H29" s="79"/>
      <c r="I29" s="79"/>
      <c r="J29" s="79"/>
      <c r="K29" s="79"/>
      <c r="L29" s="2"/>
    </row>
    <row r="30" spans="1:12" s="2" customFormat="1" ht="12.75" x14ac:dyDescent="0.2">
      <c r="A30" s="97"/>
      <c r="B30" s="97"/>
      <c r="C30" s="97"/>
      <c r="D30" s="97"/>
      <c r="E30" s="97"/>
      <c r="F30" s="24"/>
      <c r="G30" s="24"/>
      <c r="H30" s="24"/>
      <c r="I30" s="24"/>
      <c r="J30" s="24"/>
      <c r="K30" s="62"/>
    </row>
    <row r="31" spans="1:12" ht="4.5" customHeight="1" x14ac:dyDescent="0.25">
      <c r="A31" s="97"/>
      <c r="B31" s="97"/>
      <c r="C31" s="97"/>
      <c r="D31" s="97"/>
      <c r="E31" s="97"/>
    </row>
    <row r="32" spans="1:12" x14ac:dyDescent="0.25">
      <c r="A32" s="96" t="s">
        <v>142</v>
      </c>
      <c r="B32" s="96"/>
      <c r="C32" s="96"/>
      <c r="D32" s="96"/>
      <c r="E32" s="96"/>
      <c r="F32" s="96"/>
    </row>
  </sheetData>
  <mergeCells count="22">
    <mergeCell ref="A1:G1"/>
    <mergeCell ref="A2:K3"/>
    <mergeCell ref="A5:C5"/>
    <mergeCell ref="G5:K5"/>
    <mergeCell ref="A6:C7"/>
    <mergeCell ref="G6:K7"/>
    <mergeCell ref="A32:F32"/>
    <mergeCell ref="A27:E28"/>
    <mergeCell ref="A29:E31"/>
    <mergeCell ref="A8:C8"/>
    <mergeCell ref="I8:K8"/>
    <mergeCell ref="H27:K27"/>
    <mergeCell ref="A9:C10"/>
    <mergeCell ref="I9:K10"/>
    <mergeCell ref="A11:C11"/>
    <mergeCell ref="I11:K11"/>
    <mergeCell ref="C12:C13"/>
    <mergeCell ref="I12:K13"/>
    <mergeCell ref="A15:A24"/>
    <mergeCell ref="B15:B16"/>
    <mergeCell ref="C15:C16"/>
    <mergeCell ref="D25:G25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A97" workbookViewId="0">
      <selection activeCell="N114" sqref="N114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1" ht="15.75" x14ac:dyDescent="0.25">
      <c r="A1" s="112" t="s">
        <v>140</v>
      </c>
      <c r="B1" s="112"/>
      <c r="C1" s="112"/>
      <c r="D1" s="112"/>
      <c r="E1" s="80"/>
      <c r="F1" s="80"/>
      <c r="G1" s="80"/>
    </row>
    <row r="2" spans="1:11" ht="15" customHeight="1" x14ac:dyDescent="0.25">
      <c r="A2" s="113" t="s">
        <v>183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67"/>
      <c r="B4" s="63"/>
      <c r="C4" s="67"/>
      <c r="D4" s="67"/>
      <c r="E4" s="68"/>
      <c r="F4" s="69"/>
      <c r="G4" s="69"/>
      <c r="H4" s="69"/>
      <c r="I4" s="69"/>
      <c r="J4" s="69"/>
    </row>
    <row r="5" spans="1:11" x14ac:dyDescent="0.25">
      <c r="A5" s="114" t="s">
        <v>126</v>
      </c>
      <c r="B5" s="114"/>
      <c r="C5" s="114"/>
      <c r="D5" s="67"/>
      <c r="E5" s="68"/>
      <c r="F5" s="115" t="s">
        <v>127</v>
      </c>
      <c r="G5" s="115"/>
      <c r="H5" s="115"/>
      <c r="I5" s="115"/>
      <c r="J5" s="115"/>
    </row>
    <row r="6" spans="1:11" x14ac:dyDescent="0.25">
      <c r="A6" s="116"/>
      <c r="B6" s="116"/>
      <c r="C6" s="116"/>
      <c r="D6" s="67"/>
      <c r="E6" s="68"/>
      <c r="F6" s="94"/>
      <c r="G6" s="94"/>
      <c r="H6" s="94"/>
      <c r="I6" s="94"/>
      <c r="J6" s="94"/>
    </row>
    <row r="7" spans="1:11" x14ac:dyDescent="0.25">
      <c r="A7" s="117"/>
      <c r="B7" s="117"/>
      <c r="C7" s="117"/>
      <c r="D7" s="67"/>
      <c r="E7" s="68"/>
      <c r="F7" s="95"/>
      <c r="G7" s="95"/>
      <c r="H7" s="95"/>
      <c r="I7" s="95"/>
      <c r="J7" s="95"/>
    </row>
    <row r="8" spans="1:11" x14ac:dyDescent="0.25">
      <c r="A8" s="107" t="s">
        <v>128</v>
      </c>
      <c r="B8" s="107"/>
      <c r="C8" s="107"/>
      <c r="D8" s="67"/>
      <c r="E8" s="68"/>
      <c r="F8" s="69"/>
      <c r="G8" s="69"/>
      <c r="H8" s="108" t="s">
        <v>129</v>
      </c>
      <c r="I8" s="108"/>
      <c r="J8" s="108"/>
    </row>
    <row r="9" spans="1:11" x14ac:dyDescent="0.25">
      <c r="A9" s="109"/>
      <c r="B9" s="109"/>
      <c r="C9" s="110"/>
      <c r="D9" s="67"/>
      <c r="E9" s="68"/>
      <c r="F9" s="69"/>
      <c r="G9" s="69"/>
      <c r="H9" s="94"/>
      <c r="I9" s="94"/>
      <c r="J9" s="94"/>
    </row>
    <row r="10" spans="1:11" x14ac:dyDescent="0.25">
      <c r="A10" s="111"/>
      <c r="B10" s="111"/>
      <c r="C10" s="111"/>
      <c r="D10" s="67"/>
      <c r="E10" s="68"/>
      <c r="F10" s="69"/>
      <c r="G10" s="69"/>
      <c r="H10" s="95"/>
      <c r="I10" s="95"/>
      <c r="J10" s="95"/>
    </row>
    <row r="11" spans="1:11" x14ac:dyDescent="0.25">
      <c r="A11" s="107" t="s">
        <v>130</v>
      </c>
      <c r="B11" s="107"/>
      <c r="C11" s="107"/>
      <c r="D11" s="67"/>
      <c r="E11" s="68"/>
      <c r="F11" s="69"/>
      <c r="G11" s="69"/>
      <c r="H11" s="108" t="s">
        <v>139</v>
      </c>
      <c r="I11" s="108"/>
      <c r="J11" s="108"/>
    </row>
    <row r="12" spans="1:11" x14ac:dyDescent="0.25">
      <c r="A12" s="70"/>
      <c r="B12" s="71"/>
      <c r="C12" s="93" t="s">
        <v>131</v>
      </c>
      <c r="D12" s="67"/>
      <c r="E12" s="68"/>
      <c r="F12" s="69"/>
      <c r="G12" s="69"/>
      <c r="H12" s="94"/>
      <c r="I12" s="94"/>
      <c r="J12" s="94"/>
    </row>
    <row r="13" spans="1:11" x14ac:dyDescent="0.25">
      <c r="A13" s="70"/>
      <c r="B13" s="71"/>
      <c r="C13" s="93"/>
      <c r="D13" s="67"/>
      <c r="E13" s="68"/>
      <c r="F13" s="69"/>
      <c r="G13" s="69"/>
      <c r="H13" s="95"/>
      <c r="I13" s="95"/>
      <c r="J13" s="95"/>
    </row>
    <row r="14" spans="1:11" s="2" customFormat="1" ht="12.75" x14ac:dyDescent="0.2">
      <c r="A14" s="35"/>
      <c r="B14" s="32"/>
      <c r="C14" s="47"/>
      <c r="D14" s="48"/>
      <c r="E14" s="24"/>
      <c r="F14" s="24"/>
      <c r="G14" s="24"/>
      <c r="H14" s="24"/>
      <c r="I14" s="24"/>
      <c r="J14" s="62"/>
    </row>
    <row r="15" spans="1:11" s="2" customFormat="1" ht="12.75" x14ac:dyDescent="0.2">
      <c r="A15" s="7"/>
      <c r="B15" s="8"/>
      <c r="C15" s="13"/>
      <c r="D15" s="14"/>
    </row>
    <row r="16" spans="1:11" s="2" customFormat="1" ht="51" x14ac:dyDescent="0.2">
      <c r="A16" s="105" t="s">
        <v>124</v>
      </c>
      <c r="B16" s="119" t="s">
        <v>34</v>
      </c>
      <c r="C16" s="121" t="s">
        <v>31</v>
      </c>
      <c r="D16" s="29" t="s">
        <v>32</v>
      </c>
      <c r="E16" s="30" t="s">
        <v>104</v>
      </c>
      <c r="F16" s="30" t="s">
        <v>114</v>
      </c>
      <c r="G16" s="30" t="s">
        <v>115</v>
      </c>
      <c r="H16" s="30" t="s">
        <v>116</v>
      </c>
      <c r="I16" s="30" t="s">
        <v>118</v>
      </c>
      <c r="J16" s="30" t="s">
        <v>117</v>
      </c>
    </row>
    <row r="17" spans="1:10" s="2" customFormat="1" ht="12.75" x14ac:dyDescent="0.2">
      <c r="A17" s="105"/>
      <c r="B17" s="120"/>
      <c r="C17" s="122"/>
      <c r="D17" s="21">
        <v>1</v>
      </c>
      <c r="E17" s="30">
        <v>2</v>
      </c>
      <c r="F17" s="30">
        <v>3</v>
      </c>
      <c r="G17" s="30" t="s">
        <v>120</v>
      </c>
      <c r="H17" s="30">
        <v>5</v>
      </c>
      <c r="I17" s="30">
        <v>6</v>
      </c>
      <c r="J17" s="30" t="s">
        <v>119</v>
      </c>
    </row>
    <row r="18" spans="1:10" s="2" customFormat="1" ht="25.5" x14ac:dyDescent="0.2">
      <c r="A18" s="105"/>
      <c r="B18" s="85">
        <v>1</v>
      </c>
      <c r="C18" s="50" t="s">
        <v>151</v>
      </c>
      <c r="D18" s="51" t="s">
        <v>10</v>
      </c>
      <c r="E18" s="44">
        <v>923</v>
      </c>
      <c r="F18" s="40"/>
      <c r="G18" s="40">
        <f>E18*F18</f>
        <v>0</v>
      </c>
      <c r="H18" s="58"/>
      <c r="I18" s="40">
        <f>F18*H18</f>
        <v>0</v>
      </c>
      <c r="J18" s="40">
        <f>G18+(I18*E18)</f>
        <v>0</v>
      </c>
    </row>
    <row r="19" spans="1:10" s="2" customFormat="1" ht="12.75" x14ac:dyDescent="0.2">
      <c r="A19" s="105"/>
      <c r="B19" s="85">
        <v>2</v>
      </c>
      <c r="C19" s="50" t="s">
        <v>11</v>
      </c>
      <c r="D19" s="52" t="s">
        <v>10</v>
      </c>
      <c r="E19" s="44">
        <v>55</v>
      </c>
      <c r="F19" s="40"/>
      <c r="G19" s="40">
        <f t="shared" ref="G19:G82" si="0">E19*F19</f>
        <v>0</v>
      </c>
      <c r="H19" s="58"/>
      <c r="I19" s="40">
        <f t="shared" ref="I19:I82" si="1">F19*H19</f>
        <v>0</v>
      </c>
      <c r="J19" s="40">
        <f t="shared" ref="J19:J82" si="2">G19+(I19*E19)</f>
        <v>0</v>
      </c>
    </row>
    <row r="20" spans="1:10" s="2" customFormat="1" ht="12.75" x14ac:dyDescent="0.2">
      <c r="A20" s="105"/>
      <c r="B20" s="85">
        <v>3</v>
      </c>
      <c r="C20" s="50" t="s">
        <v>12</v>
      </c>
      <c r="D20" s="52" t="s">
        <v>13</v>
      </c>
      <c r="E20" s="44">
        <v>11580</v>
      </c>
      <c r="F20" s="40"/>
      <c r="G20" s="40">
        <f t="shared" si="0"/>
        <v>0</v>
      </c>
      <c r="H20" s="58"/>
      <c r="I20" s="40">
        <f t="shared" si="1"/>
        <v>0</v>
      </c>
      <c r="J20" s="40">
        <f t="shared" si="2"/>
        <v>0</v>
      </c>
    </row>
    <row r="21" spans="1:10" s="2" customFormat="1" ht="12.75" x14ac:dyDescent="0.2">
      <c r="A21" s="105"/>
      <c r="B21" s="85">
        <v>4</v>
      </c>
      <c r="C21" s="50" t="s">
        <v>14</v>
      </c>
      <c r="D21" s="52" t="s">
        <v>13</v>
      </c>
      <c r="E21" s="44">
        <v>695</v>
      </c>
      <c r="F21" s="40"/>
      <c r="G21" s="40">
        <f t="shared" si="0"/>
        <v>0</v>
      </c>
      <c r="H21" s="58"/>
      <c r="I21" s="40">
        <f t="shared" si="1"/>
        <v>0</v>
      </c>
      <c r="J21" s="40">
        <f t="shared" si="2"/>
        <v>0</v>
      </c>
    </row>
    <row r="22" spans="1:10" s="2" customFormat="1" ht="12.75" x14ac:dyDescent="0.2">
      <c r="A22" s="105"/>
      <c r="B22" s="85">
        <v>5</v>
      </c>
      <c r="C22" s="50" t="s">
        <v>15</v>
      </c>
      <c r="D22" s="52" t="s">
        <v>13</v>
      </c>
      <c r="E22" s="44">
        <v>120</v>
      </c>
      <c r="F22" s="40"/>
      <c r="G22" s="40">
        <f t="shared" si="0"/>
        <v>0</v>
      </c>
      <c r="H22" s="58"/>
      <c r="I22" s="40">
        <f t="shared" si="1"/>
        <v>0</v>
      </c>
      <c r="J22" s="40">
        <f t="shared" si="2"/>
        <v>0</v>
      </c>
    </row>
    <row r="23" spans="1:10" s="2" customFormat="1" ht="25.5" x14ac:dyDescent="0.2">
      <c r="A23" s="105"/>
      <c r="B23" s="85">
        <v>6</v>
      </c>
      <c r="C23" s="50" t="s">
        <v>16</v>
      </c>
      <c r="D23" s="52" t="s">
        <v>13</v>
      </c>
      <c r="E23" s="44">
        <v>522</v>
      </c>
      <c r="F23" s="40"/>
      <c r="G23" s="40">
        <f t="shared" si="0"/>
        <v>0</v>
      </c>
      <c r="H23" s="58"/>
      <c r="I23" s="40">
        <f t="shared" si="1"/>
        <v>0</v>
      </c>
      <c r="J23" s="40">
        <f t="shared" si="2"/>
        <v>0</v>
      </c>
    </row>
    <row r="24" spans="1:10" s="2" customFormat="1" ht="12.75" x14ac:dyDescent="0.2">
      <c r="A24" s="105"/>
      <c r="B24" s="85">
        <v>7</v>
      </c>
      <c r="C24" s="50" t="s">
        <v>17</v>
      </c>
      <c r="D24" s="52" t="s">
        <v>10</v>
      </c>
      <c r="E24" s="44">
        <v>327</v>
      </c>
      <c r="F24" s="40"/>
      <c r="G24" s="40">
        <f t="shared" si="0"/>
        <v>0</v>
      </c>
      <c r="H24" s="58"/>
      <c r="I24" s="40">
        <f t="shared" si="1"/>
        <v>0</v>
      </c>
      <c r="J24" s="40">
        <f t="shared" si="2"/>
        <v>0</v>
      </c>
    </row>
    <row r="25" spans="1:10" s="2" customFormat="1" ht="25.5" x14ac:dyDescent="0.2">
      <c r="A25" s="105"/>
      <c r="B25" s="85">
        <v>8</v>
      </c>
      <c r="C25" s="50" t="s">
        <v>18</v>
      </c>
      <c r="D25" s="52" t="s">
        <v>10</v>
      </c>
      <c r="E25" s="44">
        <v>117</v>
      </c>
      <c r="F25" s="40"/>
      <c r="G25" s="40">
        <f t="shared" si="0"/>
        <v>0</v>
      </c>
      <c r="H25" s="58"/>
      <c r="I25" s="40">
        <f t="shared" si="1"/>
        <v>0</v>
      </c>
      <c r="J25" s="40">
        <f t="shared" si="2"/>
        <v>0</v>
      </c>
    </row>
    <row r="26" spans="1:10" s="2" customFormat="1" ht="12.75" x14ac:dyDescent="0.2">
      <c r="A26" s="105"/>
      <c r="B26" s="85">
        <v>9</v>
      </c>
      <c r="C26" s="50" t="s">
        <v>71</v>
      </c>
      <c r="D26" s="52" t="s">
        <v>13</v>
      </c>
      <c r="E26" s="44">
        <v>4955</v>
      </c>
      <c r="F26" s="40"/>
      <c r="G26" s="40">
        <f t="shared" si="0"/>
        <v>0</v>
      </c>
      <c r="H26" s="58"/>
      <c r="I26" s="40">
        <f t="shared" si="1"/>
        <v>0</v>
      </c>
      <c r="J26" s="40">
        <f t="shared" si="2"/>
        <v>0</v>
      </c>
    </row>
    <row r="27" spans="1:10" s="2" customFormat="1" ht="12.75" x14ac:dyDescent="0.2">
      <c r="A27" s="105"/>
      <c r="B27" s="85">
        <v>10</v>
      </c>
      <c r="C27" s="50" t="s">
        <v>72</v>
      </c>
      <c r="D27" s="52" t="s">
        <v>13</v>
      </c>
      <c r="E27" s="44">
        <v>2090</v>
      </c>
      <c r="F27" s="40"/>
      <c r="G27" s="40">
        <f t="shared" si="0"/>
        <v>0</v>
      </c>
      <c r="H27" s="58"/>
      <c r="I27" s="40">
        <f t="shared" si="1"/>
        <v>0</v>
      </c>
      <c r="J27" s="40">
        <f t="shared" si="2"/>
        <v>0</v>
      </c>
    </row>
    <row r="28" spans="1:10" s="2" customFormat="1" ht="12.75" x14ac:dyDescent="0.2">
      <c r="A28" s="105"/>
      <c r="B28" s="85">
        <v>11</v>
      </c>
      <c r="C28" s="50" t="s">
        <v>69</v>
      </c>
      <c r="D28" s="52" t="s">
        <v>10</v>
      </c>
      <c r="E28" s="44">
        <v>360</v>
      </c>
      <c r="F28" s="40"/>
      <c r="G28" s="40">
        <f t="shared" si="0"/>
        <v>0</v>
      </c>
      <c r="H28" s="58"/>
      <c r="I28" s="40">
        <f t="shared" si="1"/>
        <v>0</v>
      </c>
      <c r="J28" s="40">
        <f t="shared" si="2"/>
        <v>0</v>
      </c>
    </row>
    <row r="29" spans="1:10" s="2" customFormat="1" ht="12.75" x14ac:dyDescent="0.2">
      <c r="A29" s="105"/>
      <c r="B29" s="85">
        <v>12</v>
      </c>
      <c r="C29" s="50" t="s">
        <v>91</v>
      </c>
      <c r="D29" s="52" t="s">
        <v>10</v>
      </c>
      <c r="E29" s="44">
        <v>4025</v>
      </c>
      <c r="F29" s="40"/>
      <c r="G29" s="40">
        <f t="shared" si="0"/>
        <v>0</v>
      </c>
      <c r="H29" s="58"/>
      <c r="I29" s="40">
        <f t="shared" si="1"/>
        <v>0</v>
      </c>
      <c r="J29" s="40">
        <f t="shared" si="2"/>
        <v>0</v>
      </c>
    </row>
    <row r="30" spans="1:10" s="2" customFormat="1" ht="12.75" x14ac:dyDescent="0.2">
      <c r="A30" s="105"/>
      <c r="B30" s="85">
        <v>13</v>
      </c>
      <c r="C30" s="53" t="s">
        <v>152</v>
      </c>
      <c r="D30" s="52" t="s">
        <v>10</v>
      </c>
      <c r="E30" s="44">
        <v>1215</v>
      </c>
      <c r="F30" s="40"/>
      <c r="G30" s="40">
        <f t="shared" si="0"/>
        <v>0</v>
      </c>
      <c r="H30" s="58"/>
      <c r="I30" s="40">
        <f t="shared" si="1"/>
        <v>0</v>
      </c>
      <c r="J30" s="40">
        <f t="shared" si="2"/>
        <v>0</v>
      </c>
    </row>
    <row r="31" spans="1:10" s="2" customFormat="1" ht="12.75" x14ac:dyDescent="0.2">
      <c r="A31" s="105"/>
      <c r="B31" s="85">
        <v>14</v>
      </c>
      <c r="C31" s="53" t="s">
        <v>153</v>
      </c>
      <c r="D31" s="52" t="s">
        <v>10</v>
      </c>
      <c r="E31" s="44">
        <v>1000</v>
      </c>
      <c r="F31" s="40"/>
      <c r="G31" s="40">
        <f t="shared" si="0"/>
        <v>0</v>
      </c>
      <c r="H31" s="58"/>
      <c r="I31" s="40">
        <f t="shared" si="1"/>
        <v>0</v>
      </c>
      <c r="J31" s="40">
        <f t="shared" si="2"/>
        <v>0</v>
      </c>
    </row>
    <row r="32" spans="1:10" s="2" customFormat="1" ht="12.75" x14ac:dyDescent="0.2">
      <c r="A32" s="105"/>
      <c r="B32" s="85">
        <v>15</v>
      </c>
      <c r="C32" s="50" t="s">
        <v>75</v>
      </c>
      <c r="D32" s="52" t="s">
        <v>10</v>
      </c>
      <c r="E32" s="44">
        <v>182</v>
      </c>
      <c r="F32" s="40"/>
      <c r="G32" s="40">
        <f t="shared" si="0"/>
        <v>0</v>
      </c>
      <c r="H32" s="58"/>
      <c r="I32" s="40">
        <f t="shared" si="1"/>
        <v>0</v>
      </c>
      <c r="J32" s="40">
        <f t="shared" si="2"/>
        <v>0</v>
      </c>
    </row>
    <row r="33" spans="1:10" s="2" customFormat="1" ht="12.75" x14ac:dyDescent="0.2">
      <c r="A33" s="105"/>
      <c r="B33" s="85">
        <v>16</v>
      </c>
      <c r="C33" s="50" t="s">
        <v>76</v>
      </c>
      <c r="D33" s="52" t="s">
        <v>10</v>
      </c>
      <c r="E33" s="44">
        <v>220</v>
      </c>
      <c r="F33" s="40"/>
      <c r="G33" s="40">
        <f t="shared" si="0"/>
        <v>0</v>
      </c>
      <c r="H33" s="58"/>
      <c r="I33" s="40">
        <f t="shared" si="1"/>
        <v>0</v>
      </c>
      <c r="J33" s="40">
        <f t="shared" si="2"/>
        <v>0</v>
      </c>
    </row>
    <row r="34" spans="1:10" s="2" customFormat="1" ht="12.75" x14ac:dyDescent="0.2">
      <c r="A34" s="105"/>
      <c r="B34" s="85">
        <v>17</v>
      </c>
      <c r="C34" s="50" t="s">
        <v>86</v>
      </c>
      <c r="D34" s="52" t="s">
        <v>10</v>
      </c>
      <c r="E34" s="44">
        <v>380</v>
      </c>
      <c r="F34" s="40"/>
      <c r="G34" s="40">
        <f t="shared" si="0"/>
        <v>0</v>
      </c>
      <c r="H34" s="58"/>
      <c r="I34" s="40">
        <f t="shared" si="1"/>
        <v>0</v>
      </c>
      <c r="J34" s="40">
        <f t="shared" si="2"/>
        <v>0</v>
      </c>
    </row>
    <row r="35" spans="1:10" s="2" customFormat="1" ht="12.75" x14ac:dyDescent="0.2">
      <c r="A35" s="105"/>
      <c r="B35" s="85">
        <v>18</v>
      </c>
      <c r="C35" s="50" t="s">
        <v>19</v>
      </c>
      <c r="D35" s="52" t="s">
        <v>10</v>
      </c>
      <c r="E35" s="44">
        <v>190</v>
      </c>
      <c r="F35" s="40"/>
      <c r="G35" s="40">
        <f t="shared" si="0"/>
        <v>0</v>
      </c>
      <c r="H35" s="58"/>
      <c r="I35" s="40">
        <f t="shared" si="1"/>
        <v>0</v>
      </c>
      <c r="J35" s="40">
        <f t="shared" si="2"/>
        <v>0</v>
      </c>
    </row>
    <row r="36" spans="1:10" s="2" customFormat="1" ht="12.75" x14ac:dyDescent="0.2">
      <c r="A36" s="105"/>
      <c r="B36" s="85">
        <v>19</v>
      </c>
      <c r="C36" s="50" t="s">
        <v>154</v>
      </c>
      <c r="D36" s="52" t="s">
        <v>10</v>
      </c>
      <c r="E36" s="44">
        <v>405</v>
      </c>
      <c r="F36" s="40"/>
      <c r="G36" s="40">
        <f t="shared" si="0"/>
        <v>0</v>
      </c>
      <c r="H36" s="58"/>
      <c r="I36" s="40">
        <f t="shared" si="1"/>
        <v>0</v>
      </c>
      <c r="J36" s="40">
        <f t="shared" si="2"/>
        <v>0</v>
      </c>
    </row>
    <row r="37" spans="1:10" s="2" customFormat="1" ht="12.75" x14ac:dyDescent="0.2">
      <c r="A37" s="105"/>
      <c r="B37" s="85">
        <v>20</v>
      </c>
      <c r="C37" s="50" t="s">
        <v>77</v>
      </c>
      <c r="D37" s="52" t="s">
        <v>10</v>
      </c>
      <c r="E37" s="44">
        <v>1055</v>
      </c>
      <c r="F37" s="40"/>
      <c r="G37" s="40">
        <f t="shared" si="0"/>
        <v>0</v>
      </c>
      <c r="H37" s="58"/>
      <c r="I37" s="40">
        <f t="shared" si="1"/>
        <v>0</v>
      </c>
      <c r="J37" s="40">
        <f t="shared" si="2"/>
        <v>0</v>
      </c>
    </row>
    <row r="38" spans="1:10" s="2" customFormat="1" ht="12.75" x14ac:dyDescent="0.2">
      <c r="A38" s="105"/>
      <c r="B38" s="85">
        <v>21</v>
      </c>
      <c r="C38" s="50" t="s">
        <v>78</v>
      </c>
      <c r="D38" s="52" t="s">
        <v>10</v>
      </c>
      <c r="E38" s="44">
        <v>3099</v>
      </c>
      <c r="F38" s="40"/>
      <c r="G38" s="40">
        <f t="shared" si="0"/>
        <v>0</v>
      </c>
      <c r="H38" s="58"/>
      <c r="I38" s="40">
        <f t="shared" si="1"/>
        <v>0</v>
      </c>
      <c r="J38" s="40">
        <f t="shared" si="2"/>
        <v>0</v>
      </c>
    </row>
    <row r="39" spans="1:10" s="2" customFormat="1" ht="12.75" x14ac:dyDescent="0.2">
      <c r="A39" s="105"/>
      <c r="B39" s="85">
        <v>22</v>
      </c>
      <c r="C39" s="50" t="s">
        <v>155</v>
      </c>
      <c r="D39" s="52" t="s">
        <v>10</v>
      </c>
      <c r="E39" s="44">
        <v>1946</v>
      </c>
      <c r="F39" s="40"/>
      <c r="G39" s="40">
        <f t="shared" si="0"/>
        <v>0</v>
      </c>
      <c r="H39" s="58"/>
      <c r="I39" s="40">
        <f t="shared" si="1"/>
        <v>0</v>
      </c>
      <c r="J39" s="40">
        <f t="shared" si="2"/>
        <v>0</v>
      </c>
    </row>
    <row r="40" spans="1:10" s="2" customFormat="1" ht="12.75" x14ac:dyDescent="0.2">
      <c r="A40" s="105"/>
      <c r="B40" s="85">
        <v>23</v>
      </c>
      <c r="C40" s="50" t="s">
        <v>20</v>
      </c>
      <c r="D40" s="52" t="s">
        <v>10</v>
      </c>
      <c r="E40" s="44">
        <v>1905</v>
      </c>
      <c r="F40" s="40"/>
      <c r="G40" s="40">
        <f t="shared" si="0"/>
        <v>0</v>
      </c>
      <c r="H40" s="58"/>
      <c r="I40" s="40">
        <f t="shared" si="1"/>
        <v>0</v>
      </c>
      <c r="J40" s="40">
        <f t="shared" si="2"/>
        <v>0</v>
      </c>
    </row>
    <row r="41" spans="1:10" s="2" customFormat="1" ht="12.75" x14ac:dyDescent="0.2">
      <c r="A41" s="105"/>
      <c r="B41" s="85">
        <v>24</v>
      </c>
      <c r="C41" s="50" t="s">
        <v>21</v>
      </c>
      <c r="D41" s="52" t="s">
        <v>10</v>
      </c>
      <c r="E41" s="44">
        <v>644</v>
      </c>
      <c r="F41" s="40"/>
      <c r="G41" s="40">
        <f t="shared" si="0"/>
        <v>0</v>
      </c>
      <c r="H41" s="58"/>
      <c r="I41" s="40">
        <f t="shared" si="1"/>
        <v>0</v>
      </c>
      <c r="J41" s="40">
        <f t="shared" si="2"/>
        <v>0</v>
      </c>
    </row>
    <row r="42" spans="1:10" s="2" customFormat="1" ht="12.75" x14ac:dyDescent="0.2">
      <c r="A42" s="105"/>
      <c r="B42" s="85">
        <v>25</v>
      </c>
      <c r="C42" s="50" t="s">
        <v>42</v>
      </c>
      <c r="D42" s="52" t="s">
        <v>10</v>
      </c>
      <c r="E42" s="44">
        <v>157</v>
      </c>
      <c r="F42" s="40"/>
      <c r="G42" s="40">
        <f t="shared" si="0"/>
        <v>0</v>
      </c>
      <c r="H42" s="58"/>
      <c r="I42" s="40">
        <f t="shared" si="1"/>
        <v>0</v>
      </c>
      <c r="J42" s="40">
        <f t="shared" si="2"/>
        <v>0</v>
      </c>
    </row>
    <row r="43" spans="1:10" s="2" customFormat="1" ht="25.5" x14ac:dyDescent="0.2">
      <c r="A43" s="105"/>
      <c r="B43" s="85">
        <v>26</v>
      </c>
      <c r="C43" s="87" t="s">
        <v>156</v>
      </c>
      <c r="D43" s="52" t="s">
        <v>10</v>
      </c>
      <c r="E43" s="44">
        <v>60</v>
      </c>
      <c r="F43" s="40"/>
      <c r="G43" s="40">
        <f t="shared" si="0"/>
        <v>0</v>
      </c>
      <c r="H43" s="58"/>
      <c r="I43" s="40">
        <f t="shared" si="1"/>
        <v>0</v>
      </c>
      <c r="J43" s="40">
        <f t="shared" si="2"/>
        <v>0</v>
      </c>
    </row>
    <row r="44" spans="1:10" s="2" customFormat="1" ht="25.5" x14ac:dyDescent="0.2">
      <c r="A44" s="105"/>
      <c r="B44" s="85">
        <v>27</v>
      </c>
      <c r="C44" s="55" t="s">
        <v>157</v>
      </c>
      <c r="D44" s="52" t="s">
        <v>10</v>
      </c>
      <c r="E44" s="44">
        <v>10500</v>
      </c>
      <c r="F44" s="40"/>
      <c r="G44" s="40">
        <f t="shared" si="0"/>
        <v>0</v>
      </c>
      <c r="H44" s="58"/>
      <c r="I44" s="40">
        <f t="shared" si="1"/>
        <v>0</v>
      </c>
      <c r="J44" s="40">
        <f t="shared" si="2"/>
        <v>0</v>
      </c>
    </row>
    <row r="45" spans="1:10" s="2" customFormat="1" ht="38.25" x14ac:dyDescent="0.2">
      <c r="A45" s="105"/>
      <c r="B45" s="85">
        <v>28</v>
      </c>
      <c r="C45" s="55" t="s">
        <v>158</v>
      </c>
      <c r="D45" s="52" t="s">
        <v>10</v>
      </c>
      <c r="E45" s="44">
        <v>3200</v>
      </c>
      <c r="F45" s="40"/>
      <c r="G45" s="40">
        <f t="shared" si="0"/>
        <v>0</v>
      </c>
      <c r="H45" s="58"/>
      <c r="I45" s="40">
        <f t="shared" si="1"/>
        <v>0</v>
      </c>
      <c r="J45" s="40">
        <f t="shared" si="2"/>
        <v>0</v>
      </c>
    </row>
    <row r="46" spans="1:10" s="2" customFormat="1" ht="12.75" x14ac:dyDescent="0.2">
      <c r="A46" s="105"/>
      <c r="B46" s="85">
        <v>29</v>
      </c>
      <c r="C46" s="50" t="s">
        <v>22</v>
      </c>
      <c r="D46" s="52" t="s">
        <v>10</v>
      </c>
      <c r="E46" s="44">
        <v>3830</v>
      </c>
      <c r="F46" s="40"/>
      <c r="G46" s="40">
        <f t="shared" si="0"/>
        <v>0</v>
      </c>
      <c r="H46" s="58"/>
      <c r="I46" s="40">
        <f t="shared" si="1"/>
        <v>0</v>
      </c>
      <c r="J46" s="40">
        <f t="shared" si="2"/>
        <v>0</v>
      </c>
    </row>
    <row r="47" spans="1:10" s="2" customFormat="1" ht="25.5" x14ac:dyDescent="0.2">
      <c r="A47" s="105"/>
      <c r="B47" s="85">
        <v>30</v>
      </c>
      <c r="C47" s="50" t="s">
        <v>159</v>
      </c>
      <c r="D47" s="52" t="s">
        <v>10</v>
      </c>
      <c r="E47" s="44">
        <v>1789</v>
      </c>
      <c r="F47" s="40"/>
      <c r="G47" s="40">
        <f t="shared" si="0"/>
        <v>0</v>
      </c>
      <c r="H47" s="58"/>
      <c r="I47" s="40">
        <f t="shared" si="1"/>
        <v>0</v>
      </c>
      <c r="J47" s="40">
        <f t="shared" si="2"/>
        <v>0</v>
      </c>
    </row>
    <row r="48" spans="1:10" s="2" customFormat="1" ht="12.75" x14ac:dyDescent="0.2">
      <c r="A48" s="105"/>
      <c r="B48" s="85">
        <v>31</v>
      </c>
      <c r="C48" s="50" t="s">
        <v>160</v>
      </c>
      <c r="D48" s="52" t="s">
        <v>10</v>
      </c>
      <c r="E48" s="44">
        <v>1095</v>
      </c>
      <c r="F48" s="40"/>
      <c r="G48" s="40">
        <f t="shared" si="0"/>
        <v>0</v>
      </c>
      <c r="H48" s="58"/>
      <c r="I48" s="40">
        <f t="shared" si="1"/>
        <v>0</v>
      </c>
      <c r="J48" s="40">
        <f t="shared" si="2"/>
        <v>0</v>
      </c>
    </row>
    <row r="49" spans="1:10" s="2" customFormat="1" ht="12.75" x14ac:dyDescent="0.2">
      <c r="A49" s="105"/>
      <c r="B49" s="85">
        <v>32</v>
      </c>
      <c r="C49" s="50" t="s">
        <v>23</v>
      </c>
      <c r="D49" s="52" t="s">
        <v>10</v>
      </c>
      <c r="E49" s="44">
        <v>309</v>
      </c>
      <c r="F49" s="40"/>
      <c r="G49" s="40">
        <f t="shared" si="0"/>
        <v>0</v>
      </c>
      <c r="H49" s="58"/>
      <c r="I49" s="40">
        <f t="shared" si="1"/>
        <v>0</v>
      </c>
      <c r="J49" s="40">
        <f t="shared" si="2"/>
        <v>0</v>
      </c>
    </row>
    <row r="50" spans="1:10" s="2" customFormat="1" ht="12.75" x14ac:dyDescent="0.2">
      <c r="A50" s="105"/>
      <c r="B50" s="85">
        <v>33</v>
      </c>
      <c r="C50" s="50" t="s">
        <v>24</v>
      </c>
      <c r="D50" s="52" t="s">
        <v>10</v>
      </c>
      <c r="E50" s="44">
        <v>255</v>
      </c>
      <c r="F50" s="40"/>
      <c r="G50" s="40">
        <f t="shared" si="0"/>
        <v>0</v>
      </c>
      <c r="H50" s="58"/>
      <c r="I50" s="40">
        <f t="shared" si="1"/>
        <v>0</v>
      </c>
      <c r="J50" s="40">
        <f t="shared" si="2"/>
        <v>0</v>
      </c>
    </row>
    <row r="51" spans="1:10" s="2" customFormat="1" ht="25.5" x14ac:dyDescent="0.2">
      <c r="A51" s="105"/>
      <c r="B51" s="85">
        <v>34</v>
      </c>
      <c r="C51" s="50" t="s">
        <v>66</v>
      </c>
      <c r="D51" s="52" t="s">
        <v>10</v>
      </c>
      <c r="E51" s="44">
        <v>3110</v>
      </c>
      <c r="F51" s="40"/>
      <c r="G51" s="40">
        <f t="shared" si="0"/>
        <v>0</v>
      </c>
      <c r="H51" s="58"/>
      <c r="I51" s="40">
        <f t="shared" si="1"/>
        <v>0</v>
      </c>
      <c r="J51" s="40">
        <f t="shared" si="2"/>
        <v>0</v>
      </c>
    </row>
    <row r="52" spans="1:10" s="2" customFormat="1" ht="12.75" x14ac:dyDescent="0.2">
      <c r="A52" s="105"/>
      <c r="B52" s="85">
        <v>35</v>
      </c>
      <c r="C52" s="50" t="s">
        <v>85</v>
      </c>
      <c r="D52" s="52" t="s">
        <v>10</v>
      </c>
      <c r="E52" s="44">
        <v>448</v>
      </c>
      <c r="F52" s="40"/>
      <c r="G52" s="40">
        <f t="shared" si="0"/>
        <v>0</v>
      </c>
      <c r="H52" s="58"/>
      <c r="I52" s="40">
        <f t="shared" si="1"/>
        <v>0</v>
      </c>
      <c r="J52" s="40">
        <f t="shared" si="2"/>
        <v>0</v>
      </c>
    </row>
    <row r="53" spans="1:10" s="2" customFormat="1" ht="12.75" x14ac:dyDescent="0.2">
      <c r="A53" s="105"/>
      <c r="B53" s="85">
        <v>36</v>
      </c>
      <c r="C53" s="50" t="s">
        <v>25</v>
      </c>
      <c r="D53" s="52" t="s">
        <v>10</v>
      </c>
      <c r="E53" s="44">
        <v>414</v>
      </c>
      <c r="F53" s="40"/>
      <c r="G53" s="40">
        <f t="shared" si="0"/>
        <v>0</v>
      </c>
      <c r="H53" s="58"/>
      <c r="I53" s="40">
        <f t="shared" si="1"/>
        <v>0</v>
      </c>
      <c r="J53" s="40">
        <f t="shared" si="2"/>
        <v>0</v>
      </c>
    </row>
    <row r="54" spans="1:10" s="2" customFormat="1" ht="12.75" x14ac:dyDescent="0.2">
      <c r="A54" s="105"/>
      <c r="B54" s="85">
        <v>37</v>
      </c>
      <c r="C54" s="50" t="s">
        <v>84</v>
      </c>
      <c r="D54" s="52" t="s">
        <v>10</v>
      </c>
      <c r="E54" s="44">
        <v>210</v>
      </c>
      <c r="F54" s="40"/>
      <c r="G54" s="40">
        <f t="shared" si="0"/>
        <v>0</v>
      </c>
      <c r="H54" s="58"/>
      <c r="I54" s="40">
        <f t="shared" si="1"/>
        <v>0</v>
      </c>
      <c r="J54" s="40">
        <f t="shared" si="2"/>
        <v>0</v>
      </c>
    </row>
    <row r="55" spans="1:10" s="2" customFormat="1" ht="12.75" x14ac:dyDescent="0.2">
      <c r="A55" s="105"/>
      <c r="B55" s="85">
        <v>38</v>
      </c>
      <c r="C55" s="50" t="s">
        <v>26</v>
      </c>
      <c r="D55" s="52" t="s">
        <v>10</v>
      </c>
      <c r="E55" s="44">
        <v>500</v>
      </c>
      <c r="F55" s="40"/>
      <c r="G55" s="40">
        <f t="shared" si="0"/>
        <v>0</v>
      </c>
      <c r="H55" s="58"/>
      <c r="I55" s="40">
        <f t="shared" si="1"/>
        <v>0</v>
      </c>
      <c r="J55" s="40">
        <f t="shared" si="2"/>
        <v>0</v>
      </c>
    </row>
    <row r="56" spans="1:10" s="2" customFormat="1" ht="12.75" x14ac:dyDescent="0.2">
      <c r="A56" s="105"/>
      <c r="B56" s="85">
        <v>39</v>
      </c>
      <c r="C56" s="50" t="s">
        <v>79</v>
      </c>
      <c r="D56" s="52" t="s">
        <v>10</v>
      </c>
      <c r="E56" s="44">
        <v>470</v>
      </c>
      <c r="F56" s="40"/>
      <c r="G56" s="40">
        <f t="shared" si="0"/>
        <v>0</v>
      </c>
      <c r="H56" s="58"/>
      <c r="I56" s="40">
        <f t="shared" si="1"/>
        <v>0</v>
      </c>
      <c r="J56" s="40">
        <f t="shared" si="2"/>
        <v>0</v>
      </c>
    </row>
    <row r="57" spans="1:10" s="2" customFormat="1" ht="12.75" x14ac:dyDescent="0.2">
      <c r="A57" s="105"/>
      <c r="B57" s="85">
        <v>40</v>
      </c>
      <c r="C57" s="50" t="s">
        <v>80</v>
      </c>
      <c r="D57" s="52" t="s">
        <v>10</v>
      </c>
      <c r="E57" s="44">
        <v>460</v>
      </c>
      <c r="F57" s="40"/>
      <c r="G57" s="40">
        <f t="shared" si="0"/>
        <v>0</v>
      </c>
      <c r="H57" s="58"/>
      <c r="I57" s="40">
        <f t="shared" si="1"/>
        <v>0</v>
      </c>
      <c r="J57" s="40">
        <f t="shared" si="2"/>
        <v>0</v>
      </c>
    </row>
    <row r="58" spans="1:10" s="2" customFormat="1" ht="25.5" x14ac:dyDescent="0.2">
      <c r="A58" s="105"/>
      <c r="B58" s="85">
        <v>41</v>
      </c>
      <c r="C58" s="50" t="s">
        <v>35</v>
      </c>
      <c r="D58" s="52" t="s">
        <v>10</v>
      </c>
      <c r="E58" s="44">
        <v>212</v>
      </c>
      <c r="F58" s="40"/>
      <c r="G58" s="40">
        <f t="shared" si="0"/>
        <v>0</v>
      </c>
      <c r="H58" s="58"/>
      <c r="I58" s="40">
        <f t="shared" si="1"/>
        <v>0</v>
      </c>
      <c r="J58" s="40">
        <f t="shared" si="2"/>
        <v>0</v>
      </c>
    </row>
    <row r="59" spans="1:10" s="2" customFormat="1" ht="12.75" x14ac:dyDescent="0.2">
      <c r="A59" s="105"/>
      <c r="B59" s="85">
        <v>42</v>
      </c>
      <c r="C59" s="88" t="s">
        <v>161</v>
      </c>
      <c r="D59" s="52" t="s">
        <v>10</v>
      </c>
      <c r="E59" s="44">
        <v>14</v>
      </c>
      <c r="F59" s="40"/>
      <c r="G59" s="40">
        <f t="shared" si="0"/>
        <v>0</v>
      </c>
      <c r="H59" s="58"/>
      <c r="I59" s="40">
        <f t="shared" si="1"/>
        <v>0</v>
      </c>
      <c r="J59" s="40">
        <f t="shared" si="2"/>
        <v>0</v>
      </c>
    </row>
    <row r="60" spans="1:10" s="2" customFormat="1" ht="12.75" x14ac:dyDescent="0.2">
      <c r="A60" s="105"/>
      <c r="B60" s="85">
        <v>43</v>
      </c>
      <c r="C60" s="50" t="s">
        <v>43</v>
      </c>
      <c r="D60" s="52" t="s">
        <v>10</v>
      </c>
      <c r="E60" s="44">
        <v>137</v>
      </c>
      <c r="F60" s="40"/>
      <c r="G60" s="40">
        <f t="shared" si="0"/>
        <v>0</v>
      </c>
      <c r="H60" s="58"/>
      <c r="I60" s="40">
        <f t="shared" si="1"/>
        <v>0</v>
      </c>
      <c r="J60" s="40">
        <f t="shared" si="2"/>
        <v>0</v>
      </c>
    </row>
    <row r="61" spans="1:10" s="2" customFormat="1" ht="12.75" x14ac:dyDescent="0.2">
      <c r="A61" s="105"/>
      <c r="B61" s="85">
        <v>44</v>
      </c>
      <c r="C61" s="50" t="s">
        <v>27</v>
      </c>
      <c r="D61" s="52" t="s">
        <v>10</v>
      </c>
      <c r="E61" s="44">
        <v>13</v>
      </c>
      <c r="F61" s="40"/>
      <c r="G61" s="40">
        <f t="shared" si="0"/>
        <v>0</v>
      </c>
      <c r="H61" s="58"/>
      <c r="I61" s="40">
        <f t="shared" si="1"/>
        <v>0</v>
      </c>
      <c r="J61" s="40">
        <f t="shared" si="2"/>
        <v>0</v>
      </c>
    </row>
    <row r="62" spans="1:10" s="2" customFormat="1" ht="25.5" x14ac:dyDescent="0.2">
      <c r="A62" s="105"/>
      <c r="B62" s="85">
        <v>45</v>
      </c>
      <c r="C62" s="50" t="s">
        <v>89</v>
      </c>
      <c r="D62" s="52" t="s">
        <v>10</v>
      </c>
      <c r="E62" s="44">
        <v>42</v>
      </c>
      <c r="F62" s="40"/>
      <c r="G62" s="40">
        <f t="shared" si="0"/>
        <v>0</v>
      </c>
      <c r="H62" s="58"/>
      <c r="I62" s="40">
        <f t="shared" si="1"/>
        <v>0</v>
      </c>
      <c r="J62" s="40">
        <f t="shared" si="2"/>
        <v>0</v>
      </c>
    </row>
    <row r="63" spans="1:10" s="2" customFormat="1" ht="25.5" x14ac:dyDescent="0.2">
      <c r="A63" s="105"/>
      <c r="B63" s="85">
        <v>46</v>
      </c>
      <c r="C63" s="50" t="s">
        <v>36</v>
      </c>
      <c r="D63" s="52" t="s">
        <v>10</v>
      </c>
      <c r="E63" s="44">
        <v>96</v>
      </c>
      <c r="F63" s="40"/>
      <c r="G63" s="40">
        <f t="shared" si="0"/>
        <v>0</v>
      </c>
      <c r="H63" s="58"/>
      <c r="I63" s="40">
        <f t="shared" si="1"/>
        <v>0</v>
      </c>
      <c r="J63" s="40">
        <f t="shared" si="2"/>
        <v>0</v>
      </c>
    </row>
    <row r="64" spans="1:10" s="2" customFormat="1" ht="25.5" x14ac:dyDescent="0.2">
      <c r="A64" s="105"/>
      <c r="B64" s="85">
        <v>47</v>
      </c>
      <c r="C64" s="50" t="s">
        <v>37</v>
      </c>
      <c r="D64" s="52" t="s">
        <v>10</v>
      </c>
      <c r="E64" s="44">
        <v>199</v>
      </c>
      <c r="F64" s="40"/>
      <c r="G64" s="40">
        <f t="shared" si="0"/>
        <v>0</v>
      </c>
      <c r="H64" s="58"/>
      <c r="I64" s="40">
        <f t="shared" si="1"/>
        <v>0</v>
      </c>
      <c r="J64" s="40">
        <f t="shared" si="2"/>
        <v>0</v>
      </c>
    </row>
    <row r="65" spans="1:10" s="2" customFormat="1" ht="25.5" x14ac:dyDescent="0.2">
      <c r="A65" s="105"/>
      <c r="B65" s="85">
        <v>48</v>
      </c>
      <c r="C65" s="50" t="s">
        <v>44</v>
      </c>
      <c r="D65" s="52" t="s">
        <v>10</v>
      </c>
      <c r="E65" s="44">
        <v>85</v>
      </c>
      <c r="F65" s="40"/>
      <c r="G65" s="40">
        <f t="shared" si="0"/>
        <v>0</v>
      </c>
      <c r="H65" s="58"/>
      <c r="I65" s="40">
        <f t="shared" si="1"/>
        <v>0</v>
      </c>
      <c r="J65" s="40">
        <f t="shared" si="2"/>
        <v>0</v>
      </c>
    </row>
    <row r="66" spans="1:10" s="2" customFormat="1" ht="12.75" x14ac:dyDescent="0.2">
      <c r="A66" s="105"/>
      <c r="B66" s="85">
        <v>49</v>
      </c>
      <c r="C66" s="54" t="s">
        <v>63</v>
      </c>
      <c r="D66" s="52" t="s">
        <v>10</v>
      </c>
      <c r="E66" s="44">
        <v>70</v>
      </c>
      <c r="F66" s="40"/>
      <c r="G66" s="40">
        <f t="shared" si="0"/>
        <v>0</v>
      </c>
      <c r="H66" s="58"/>
      <c r="I66" s="40">
        <f t="shared" si="1"/>
        <v>0</v>
      </c>
      <c r="J66" s="40">
        <f t="shared" si="2"/>
        <v>0</v>
      </c>
    </row>
    <row r="67" spans="1:10" s="2" customFormat="1" ht="12.75" x14ac:dyDescent="0.2">
      <c r="A67" s="105"/>
      <c r="B67" s="85">
        <v>50</v>
      </c>
      <c r="C67" s="50" t="s">
        <v>28</v>
      </c>
      <c r="D67" s="52" t="s">
        <v>10</v>
      </c>
      <c r="E67" s="44">
        <v>7</v>
      </c>
      <c r="F67" s="40"/>
      <c r="G67" s="40">
        <f t="shared" si="0"/>
        <v>0</v>
      </c>
      <c r="H67" s="58"/>
      <c r="I67" s="40">
        <f t="shared" si="1"/>
        <v>0</v>
      </c>
      <c r="J67" s="40">
        <f t="shared" si="2"/>
        <v>0</v>
      </c>
    </row>
    <row r="68" spans="1:10" s="2" customFormat="1" ht="12.75" x14ac:dyDescent="0.2">
      <c r="A68" s="105"/>
      <c r="B68" s="85">
        <v>51</v>
      </c>
      <c r="C68" s="50" t="s">
        <v>45</v>
      </c>
      <c r="D68" s="52" t="s">
        <v>10</v>
      </c>
      <c r="E68" s="44">
        <v>32</v>
      </c>
      <c r="F68" s="40"/>
      <c r="G68" s="40">
        <f t="shared" si="0"/>
        <v>0</v>
      </c>
      <c r="H68" s="58"/>
      <c r="I68" s="40">
        <f t="shared" si="1"/>
        <v>0</v>
      </c>
      <c r="J68" s="40">
        <f t="shared" si="2"/>
        <v>0</v>
      </c>
    </row>
    <row r="69" spans="1:10" s="2" customFormat="1" ht="12.75" x14ac:dyDescent="0.2">
      <c r="A69" s="105"/>
      <c r="B69" s="85">
        <v>52</v>
      </c>
      <c r="C69" s="50" t="s">
        <v>46</v>
      </c>
      <c r="D69" s="52" t="s">
        <v>10</v>
      </c>
      <c r="E69" s="44">
        <v>165</v>
      </c>
      <c r="F69" s="40"/>
      <c r="G69" s="40">
        <f t="shared" si="0"/>
        <v>0</v>
      </c>
      <c r="H69" s="58"/>
      <c r="I69" s="40">
        <f t="shared" si="1"/>
        <v>0</v>
      </c>
      <c r="J69" s="40">
        <f t="shared" si="2"/>
        <v>0</v>
      </c>
    </row>
    <row r="70" spans="1:10" s="2" customFormat="1" ht="12.75" x14ac:dyDescent="0.2">
      <c r="A70" s="105"/>
      <c r="B70" s="85">
        <v>53</v>
      </c>
      <c r="C70" s="50" t="s">
        <v>47</v>
      </c>
      <c r="D70" s="52" t="s">
        <v>10</v>
      </c>
      <c r="E70" s="44">
        <v>96180</v>
      </c>
      <c r="F70" s="40"/>
      <c r="G70" s="40">
        <f t="shared" si="0"/>
        <v>0</v>
      </c>
      <c r="H70" s="58"/>
      <c r="I70" s="40">
        <f t="shared" si="1"/>
        <v>0</v>
      </c>
      <c r="J70" s="40">
        <f t="shared" si="2"/>
        <v>0</v>
      </c>
    </row>
    <row r="71" spans="1:10" s="2" customFormat="1" ht="12.75" x14ac:dyDescent="0.2">
      <c r="A71" s="105"/>
      <c r="B71" s="85">
        <v>54</v>
      </c>
      <c r="C71" s="50" t="s">
        <v>48</v>
      </c>
      <c r="D71" s="52" t="s">
        <v>10</v>
      </c>
      <c r="E71" s="44">
        <v>42030</v>
      </c>
      <c r="F71" s="40"/>
      <c r="G71" s="40">
        <f t="shared" si="0"/>
        <v>0</v>
      </c>
      <c r="H71" s="58"/>
      <c r="I71" s="40">
        <f t="shared" si="1"/>
        <v>0</v>
      </c>
      <c r="J71" s="40">
        <f t="shared" si="2"/>
        <v>0</v>
      </c>
    </row>
    <row r="72" spans="1:10" s="2" customFormat="1" ht="12.75" x14ac:dyDescent="0.2">
      <c r="A72" s="105"/>
      <c r="B72" s="85">
        <v>55</v>
      </c>
      <c r="C72" s="50" t="s">
        <v>49</v>
      </c>
      <c r="D72" s="52" t="s">
        <v>10</v>
      </c>
      <c r="E72" s="44">
        <v>12330</v>
      </c>
      <c r="F72" s="40"/>
      <c r="G72" s="40">
        <f t="shared" si="0"/>
        <v>0</v>
      </c>
      <c r="H72" s="58"/>
      <c r="I72" s="40">
        <f t="shared" si="1"/>
        <v>0</v>
      </c>
      <c r="J72" s="40">
        <f t="shared" si="2"/>
        <v>0</v>
      </c>
    </row>
    <row r="73" spans="1:10" s="2" customFormat="1" ht="12.75" x14ac:dyDescent="0.2">
      <c r="A73" s="105"/>
      <c r="B73" s="85">
        <v>56</v>
      </c>
      <c r="C73" s="55" t="s">
        <v>64</v>
      </c>
      <c r="D73" s="52" t="s">
        <v>10</v>
      </c>
      <c r="E73" s="44">
        <v>411</v>
      </c>
      <c r="F73" s="40"/>
      <c r="G73" s="40">
        <f t="shared" si="0"/>
        <v>0</v>
      </c>
      <c r="H73" s="58"/>
      <c r="I73" s="40">
        <f t="shared" si="1"/>
        <v>0</v>
      </c>
      <c r="J73" s="40">
        <f t="shared" si="2"/>
        <v>0</v>
      </c>
    </row>
    <row r="74" spans="1:10" s="2" customFormat="1" ht="25.5" x14ac:dyDescent="0.2">
      <c r="A74" s="105"/>
      <c r="B74" s="85">
        <v>57</v>
      </c>
      <c r="C74" s="50" t="s">
        <v>162</v>
      </c>
      <c r="D74" s="52" t="s">
        <v>10</v>
      </c>
      <c r="E74" s="44">
        <v>81</v>
      </c>
      <c r="F74" s="40"/>
      <c r="G74" s="40">
        <f t="shared" si="0"/>
        <v>0</v>
      </c>
      <c r="H74" s="58"/>
      <c r="I74" s="40">
        <f t="shared" si="1"/>
        <v>0</v>
      </c>
      <c r="J74" s="40">
        <f t="shared" si="2"/>
        <v>0</v>
      </c>
    </row>
    <row r="75" spans="1:10" s="2" customFormat="1" ht="12.75" x14ac:dyDescent="0.2">
      <c r="A75" s="105"/>
      <c r="B75" s="85">
        <v>58</v>
      </c>
      <c r="C75" s="50" t="s">
        <v>163</v>
      </c>
      <c r="D75" s="52" t="s">
        <v>10</v>
      </c>
      <c r="E75" s="44">
        <v>250</v>
      </c>
      <c r="F75" s="40"/>
      <c r="G75" s="40">
        <f t="shared" si="0"/>
        <v>0</v>
      </c>
      <c r="H75" s="58"/>
      <c r="I75" s="40">
        <f t="shared" si="1"/>
        <v>0</v>
      </c>
      <c r="J75" s="40">
        <f t="shared" si="2"/>
        <v>0</v>
      </c>
    </row>
    <row r="76" spans="1:10" s="2" customFormat="1" ht="38.25" x14ac:dyDescent="0.2">
      <c r="A76" s="105"/>
      <c r="B76" s="85">
        <v>59</v>
      </c>
      <c r="C76" s="50" t="s">
        <v>164</v>
      </c>
      <c r="D76" s="52" t="s">
        <v>10</v>
      </c>
      <c r="E76" s="44">
        <v>152</v>
      </c>
      <c r="F76" s="40"/>
      <c r="G76" s="40">
        <f t="shared" si="0"/>
        <v>0</v>
      </c>
      <c r="H76" s="58"/>
      <c r="I76" s="40">
        <f t="shared" si="1"/>
        <v>0</v>
      </c>
      <c r="J76" s="40">
        <f t="shared" si="2"/>
        <v>0</v>
      </c>
    </row>
    <row r="77" spans="1:10" s="2" customFormat="1" ht="12.75" x14ac:dyDescent="0.2">
      <c r="A77" s="105"/>
      <c r="B77" s="85">
        <v>60</v>
      </c>
      <c r="C77" s="50" t="s">
        <v>50</v>
      </c>
      <c r="D77" s="52" t="s">
        <v>38</v>
      </c>
      <c r="E77" s="44">
        <v>140</v>
      </c>
      <c r="F77" s="40"/>
      <c r="G77" s="40">
        <f t="shared" si="0"/>
        <v>0</v>
      </c>
      <c r="H77" s="58"/>
      <c r="I77" s="40">
        <f t="shared" si="1"/>
        <v>0</v>
      </c>
      <c r="J77" s="40">
        <f t="shared" si="2"/>
        <v>0</v>
      </c>
    </row>
    <row r="78" spans="1:10" s="2" customFormat="1" ht="12.75" x14ac:dyDescent="0.2">
      <c r="A78" s="105"/>
      <c r="B78" s="85">
        <v>61</v>
      </c>
      <c r="C78" s="50" t="s">
        <v>67</v>
      </c>
      <c r="D78" s="52" t="s">
        <v>10</v>
      </c>
      <c r="E78" s="44">
        <v>973</v>
      </c>
      <c r="F78" s="40"/>
      <c r="G78" s="40">
        <f t="shared" si="0"/>
        <v>0</v>
      </c>
      <c r="H78" s="58"/>
      <c r="I78" s="40">
        <f t="shared" si="1"/>
        <v>0</v>
      </c>
      <c r="J78" s="40">
        <f t="shared" si="2"/>
        <v>0</v>
      </c>
    </row>
    <row r="79" spans="1:10" s="2" customFormat="1" ht="12.75" x14ac:dyDescent="0.2">
      <c r="A79" s="105"/>
      <c r="B79" s="85">
        <v>62</v>
      </c>
      <c r="C79" s="50" t="s">
        <v>68</v>
      </c>
      <c r="D79" s="52" t="s">
        <v>10</v>
      </c>
      <c r="E79" s="44">
        <v>13</v>
      </c>
      <c r="F79" s="40"/>
      <c r="G79" s="40">
        <f t="shared" si="0"/>
        <v>0</v>
      </c>
      <c r="H79" s="58"/>
      <c r="I79" s="40">
        <f t="shared" si="1"/>
        <v>0</v>
      </c>
      <c r="J79" s="40">
        <f t="shared" si="2"/>
        <v>0</v>
      </c>
    </row>
    <row r="80" spans="1:10" s="2" customFormat="1" ht="12.75" x14ac:dyDescent="0.2">
      <c r="A80" s="105"/>
      <c r="B80" s="85">
        <v>63</v>
      </c>
      <c r="C80" s="50" t="s">
        <v>29</v>
      </c>
      <c r="D80" s="52" t="s">
        <v>10</v>
      </c>
      <c r="E80" s="44">
        <v>880</v>
      </c>
      <c r="F80" s="40"/>
      <c r="G80" s="40">
        <f t="shared" si="0"/>
        <v>0</v>
      </c>
      <c r="H80" s="58"/>
      <c r="I80" s="40">
        <f t="shared" si="1"/>
        <v>0</v>
      </c>
      <c r="J80" s="40">
        <f t="shared" si="2"/>
        <v>0</v>
      </c>
    </row>
    <row r="81" spans="1:10" s="2" customFormat="1" ht="12.75" x14ac:dyDescent="0.2">
      <c r="A81" s="105"/>
      <c r="B81" s="85">
        <v>64</v>
      </c>
      <c r="C81" s="12" t="s">
        <v>30</v>
      </c>
      <c r="D81" s="45" t="s">
        <v>10</v>
      </c>
      <c r="E81" s="44">
        <v>1264</v>
      </c>
      <c r="F81" s="40"/>
      <c r="G81" s="40">
        <f t="shared" si="0"/>
        <v>0</v>
      </c>
      <c r="H81" s="58"/>
      <c r="I81" s="40">
        <f t="shared" si="1"/>
        <v>0</v>
      </c>
      <c r="J81" s="40">
        <f t="shared" si="2"/>
        <v>0</v>
      </c>
    </row>
    <row r="82" spans="1:10" s="2" customFormat="1" ht="12.75" x14ac:dyDescent="0.2">
      <c r="A82" s="105"/>
      <c r="B82" s="85">
        <v>65</v>
      </c>
      <c r="C82" s="12" t="s">
        <v>83</v>
      </c>
      <c r="D82" s="45" t="s">
        <v>10</v>
      </c>
      <c r="E82" s="44">
        <v>112</v>
      </c>
      <c r="F82" s="40"/>
      <c r="G82" s="40">
        <f t="shared" si="0"/>
        <v>0</v>
      </c>
      <c r="H82" s="58"/>
      <c r="I82" s="40">
        <f t="shared" si="1"/>
        <v>0</v>
      </c>
      <c r="J82" s="40">
        <f t="shared" si="2"/>
        <v>0</v>
      </c>
    </row>
    <row r="83" spans="1:10" s="2" customFormat="1" ht="12.75" x14ac:dyDescent="0.2">
      <c r="A83" s="105"/>
      <c r="B83" s="85">
        <v>66</v>
      </c>
      <c r="C83" s="12" t="s">
        <v>82</v>
      </c>
      <c r="D83" s="45" t="s">
        <v>10</v>
      </c>
      <c r="E83" s="44">
        <v>167</v>
      </c>
      <c r="F83" s="40"/>
      <c r="G83" s="40">
        <f t="shared" ref="G83:G122" si="3">E83*F83</f>
        <v>0</v>
      </c>
      <c r="H83" s="58"/>
      <c r="I83" s="40">
        <f t="shared" ref="I83:I122" si="4">F83*H83</f>
        <v>0</v>
      </c>
      <c r="J83" s="40">
        <f t="shared" ref="J83:J122" si="5">G83+(I83*E83)</f>
        <v>0</v>
      </c>
    </row>
    <row r="84" spans="1:10" s="2" customFormat="1" ht="12.75" x14ac:dyDescent="0.2">
      <c r="A84" s="105"/>
      <c r="B84" s="85">
        <v>67</v>
      </c>
      <c r="C84" s="12" t="s">
        <v>109</v>
      </c>
      <c r="D84" s="45" t="s">
        <v>10</v>
      </c>
      <c r="E84" s="44">
        <v>100</v>
      </c>
      <c r="F84" s="40"/>
      <c r="G84" s="40">
        <f t="shared" si="3"/>
        <v>0</v>
      </c>
      <c r="H84" s="58"/>
      <c r="I84" s="40">
        <f t="shared" si="4"/>
        <v>0</v>
      </c>
      <c r="J84" s="40">
        <f t="shared" si="5"/>
        <v>0</v>
      </c>
    </row>
    <row r="85" spans="1:10" s="2" customFormat="1" ht="89.25" x14ac:dyDescent="0.2">
      <c r="A85" s="105"/>
      <c r="B85" s="85">
        <v>68</v>
      </c>
      <c r="C85" s="12" t="s">
        <v>165</v>
      </c>
      <c r="D85" s="45" t="s">
        <v>10</v>
      </c>
      <c r="E85" s="44">
        <v>10</v>
      </c>
      <c r="F85" s="40"/>
      <c r="G85" s="40">
        <f t="shared" si="3"/>
        <v>0</v>
      </c>
      <c r="H85" s="58"/>
      <c r="I85" s="40">
        <f t="shared" si="4"/>
        <v>0</v>
      </c>
      <c r="J85" s="40">
        <f t="shared" si="5"/>
        <v>0</v>
      </c>
    </row>
    <row r="86" spans="1:10" s="2" customFormat="1" ht="12.75" x14ac:dyDescent="0.2">
      <c r="A86" s="105"/>
      <c r="B86" s="85">
        <v>69</v>
      </c>
      <c r="C86" s="12" t="s">
        <v>55</v>
      </c>
      <c r="D86" s="45" t="s">
        <v>10</v>
      </c>
      <c r="E86" s="44">
        <v>267</v>
      </c>
      <c r="F86" s="40"/>
      <c r="G86" s="40">
        <f t="shared" si="3"/>
        <v>0</v>
      </c>
      <c r="H86" s="58"/>
      <c r="I86" s="40">
        <f t="shared" si="4"/>
        <v>0</v>
      </c>
      <c r="J86" s="40">
        <f t="shared" si="5"/>
        <v>0</v>
      </c>
    </row>
    <row r="87" spans="1:10" s="2" customFormat="1" ht="12.75" x14ac:dyDescent="0.2">
      <c r="A87" s="105"/>
      <c r="B87" s="85">
        <v>70</v>
      </c>
      <c r="C87" s="15" t="s">
        <v>51</v>
      </c>
      <c r="D87" s="45" t="s">
        <v>10</v>
      </c>
      <c r="E87" s="44">
        <v>88</v>
      </c>
      <c r="F87" s="40"/>
      <c r="G87" s="40">
        <f t="shared" si="3"/>
        <v>0</v>
      </c>
      <c r="H87" s="58"/>
      <c r="I87" s="40">
        <f t="shared" si="4"/>
        <v>0</v>
      </c>
      <c r="J87" s="40">
        <f t="shared" si="5"/>
        <v>0</v>
      </c>
    </row>
    <row r="88" spans="1:10" s="2" customFormat="1" ht="12.75" x14ac:dyDescent="0.2">
      <c r="A88" s="105"/>
      <c r="B88" s="85">
        <v>71</v>
      </c>
      <c r="C88" s="15" t="s">
        <v>52</v>
      </c>
      <c r="D88" s="57" t="s">
        <v>10</v>
      </c>
      <c r="E88" s="44">
        <v>567</v>
      </c>
      <c r="F88" s="40"/>
      <c r="G88" s="40">
        <f t="shared" si="3"/>
        <v>0</v>
      </c>
      <c r="H88" s="58"/>
      <c r="I88" s="40">
        <f t="shared" si="4"/>
        <v>0</v>
      </c>
      <c r="J88" s="40">
        <f t="shared" si="5"/>
        <v>0</v>
      </c>
    </row>
    <row r="89" spans="1:10" s="2" customFormat="1" ht="38.25" x14ac:dyDescent="0.2">
      <c r="A89" s="105"/>
      <c r="B89" s="85">
        <v>72</v>
      </c>
      <c r="C89" s="15" t="s">
        <v>65</v>
      </c>
      <c r="D89" s="57" t="s">
        <v>10</v>
      </c>
      <c r="E89" s="44">
        <v>37</v>
      </c>
      <c r="F89" s="40"/>
      <c r="G89" s="40">
        <f t="shared" si="3"/>
        <v>0</v>
      </c>
      <c r="H89" s="58"/>
      <c r="I89" s="40">
        <f t="shared" si="4"/>
        <v>0</v>
      </c>
      <c r="J89" s="40">
        <f t="shared" si="5"/>
        <v>0</v>
      </c>
    </row>
    <row r="90" spans="1:10" s="2" customFormat="1" ht="38.25" x14ac:dyDescent="0.2">
      <c r="A90" s="105"/>
      <c r="B90" s="85">
        <v>73</v>
      </c>
      <c r="C90" s="20" t="s">
        <v>166</v>
      </c>
      <c r="D90" s="57" t="s">
        <v>10</v>
      </c>
      <c r="E90" s="44">
        <v>70</v>
      </c>
      <c r="F90" s="40"/>
      <c r="G90" s="40">
        <f t="shared" si="3"/>
        <v>0</v>
      </c>
      <c r="H90" s="58"/>
      <c r="I90" s="40">
        <f t="shared" si="4"/>
        <v>0</v>
      </c>
      <c r="J90" s="40">
        <f t="shared" si="5"/>
        <v>0</v>
      </c>
    </row>
    <row r="91" spans="1:10" s="2" customFormat="1" ht="12.75" x14ac:dyDescent="0.2">
      <c r="A91" s="105"/>
      <c r="B91" s="85">
        <v>74</v>
      </c>
      <c r="C91" s="15" t="s">
        <v>90</v>
      </c>
      <c r="D91" s="57" t="s">
        <v>10</v>
      </c>
      <c r="E91" s="44">
        <v>80</v>
      </c>
      <c r="F91" s="40"/>
      <c r="G91" s="40">
        <f t="shared" si="3"/>
        <v>0</v>
      </c>
      <c r="H91" s="58"/>
      <c r="I91" s="40">
        <f t="shared" si="4"/>
        <v>0</v>
      </c>
      <c r="J91" s="40">
        <f t="shared" si="5"/>
        <v>0</v>
      </c>
    </row>
    <row r="92" spans="1:10" s="2" customFormat="1" ht="12.75" x14ac:dyDescent="0.2">
      <c r="A92" s="105"/>
      <c r="B92" s="85">
        <v>75</v>
      </c>
      <c r="C92" s="15" t="s">
        <v>54</v>
      </c>
      <c r="D92" s="57" t="s">
        <v>10</v>
      </c>
      <c r="E92" s="44">
        <v>145</v>
      </c>
      <c r="F92" s="40"/>
      <c r="G92" s="40">
        <f t="shared" si="3"/>
        <v>0</v>
      </c>
      <c r="H92" s="58"/>
      <c r="I92" s="40">
        <f t="shared" si="4"/>
        <v>0</v>
      </c>
      <c r="J92" s="40">
        <f t="shared" si="5"/>
        <v>0</v>
      </c>
    </row>
    <row r="93" spans="1:10" s="2" customFormat="1" ht="12.75" x14ac:dyDescent="0.2">
      <c r="A93" s="105"/>
      <c r="B93" s="85">
        <v>76</v>
      </c>
      <c r="C93" s="15" t="s">
        <v>73</v>
      </c>
      <c r="D93" s="57" t="s">
        <v>41</v>
      </c>
      <c r="E93" s="44">
        <v>80</v>
      </c>
      <c r="F93" s="40"/>
      <c r="G93" s="40">
        <f t="shared" si="3"/>
        <v>0</v>
      </c>
      <c r="H93" s="58"/>
      <c r="I93" s="40">
        <f t="shared" si="4"/>
        <v>0</v>
      </c>
      <c r="J93" s="40">
        <f t="shared" si="5"/>
        <v>0</v>
      </c>
    </row>
    <row r="94" spans="1:10" s="6" customFormat="1" ht="25.5" x14ac:dyDescent="0.2">
      <c r="A94" s="105"/>
      <c r="B94" s="85">
        <v>77</v>
      </c>
      <c r="C94" s="15" t="s">
        <v>92</v>
      </c>
      <c r="D94" s="57" t="s">
        <v>10</v>
      </c>
      <c r="E94" s="44">
        <v>32</v>
      </c>
      <c r="F94" s="40"/>
      <c r="G94" s="40">
        <f t="shared" si="3"/>
        <v>0</v>
      </c>
      <c r="H94" s="58"/>
      <c r="I94" s="40">
        <f t="shared" si="4"/>
        <v>0</v>
      </c>
      <c r="J94" s="40">
        <f t="shared" si="5"/>
        <v>0</v>
      </c>
    </row>
    <row r="95" spans="1:10" s="2" customFormat="1" ht="25.5" x14ac:dyDescent="0.2">
      <c r="A95" s="105"/>
      <c r="B95" s="85">
        <v>78</v>
      </c>
      <c r="C95" s="17" t="s">
        <v>59</v>
      </c>
      <c r="D95" s="49" t="s">
        <v>10</v>
      </c>
      <c r="E95" s="44">
        <v>42</v>
      </c>
      <c r="F95" s="40"/>
      <c r="G95" s="40">
        <f t="shared" si="3"/>
        <v>0</v>
      </c>
      <c r="H95" s="58"/>
      <c r="I95" s="40">
        <f t="shared" si="4"/>
        <v>0</v>
      </c>
      <c r="J95" s="40">
        <f t="shared" si="5"/>
        <v>0</v>
      </c>
    </row>
    <row r="96" spans="1:10" s="2" customFormat="1" ht="12.75" x14ac:dyDescent="0.2">
      <c r="A96" s="105"/>
      <c r="B96" s="85">
        <v>79</v>
      </c>
      <c r="C96" s="15" t="s">
        <v>74</v>
      </c>
      <c r="D96" s="57" t="s">
        <v>10</v>
      </c>
      <c r="E96" s="44">
        <v>245</v>
      </c>
      <c r="F96" s="40"/>
      <c r="G96" s="40">
        <f t="shared" si="3"/>
        <v>0</v>
      </c>
      <c r="H96" s="58"/>
      <c r="I96" s="40">
        <f t="shared" si="4"/>
        <v>0</v>
      </c>
      <c r="J96" s="40">
        <f t="shared" si="5"/>
        <v>0</v>
      </c>
    </row>
    <row r="97" spans="1:10" s="6" customFormat="1" ht="12.75" x14ac:dyDescent="0.2">
      <c r="A97" s="105"/>
      <c r="B97" s="85">
        <v>80</v>
      </c>
      <c r="C97" s="15" t="s">
        <v>81</v>
      </c>
      <c r="D97" s="57" t="s">
        <v>10</v>
      </c>
      <c r="E97" s="44">
        <v>120</v>
      </c>
      <c r="F97" s="40"/>
      <c r="G97" s="40">
        <f t="shared" si="3"/>
        <v>0</v>
      </c>
      <c r="H97" s="58"/>
      <c r="I97" s="40">
        <f t="shared" si="4"/>
        <v>0</v>
      </c>
      <c r="J97" s="40">
        <f t="shared" si="5"/>
        <v>0</v>
      </c>
    </row>
    <row r="98" spans="1:10" s="2" customFormat="1" ht="25.5" x14ac:dyDescent="0.2">
      <c r="A98" s="105"/>
      <c r="B98" s="85">
        <v>81</v>
      </c>
      <c r="C98" s="15" t="s">
        <v>167</v>
      </c>
      <c r="D98" s="57" t="s">
        <v>10</v>
      </c>
      <c r="E98" s="44">
        <v>40</v>
      </c>
      <c r="F98" s="40"/>
      <c r="G98" s="40">
        <f t="shared" si="3"/>
        <v>0</v>
      </c>
      <c r="H98" s="58"/>
      <c r="I98" s="40">
        <f t="shared" si="4"/>
        <v>0</v>
      </c>
      <c r="J98" s="40">
        <f t="shared" si="5"/>
        <v>0</v>
      </c>
    </row>
    <row r="99" spans="1:10" s="2" customFormat="1" ht="38.25" x14ac:dyDescent="0.2">
      <c r="A99" s="105"/>
      <c r="B99" s="85">
        <v>82</v>
      </c>
      <c r="C99" s="15" t="s">
        <v>168</v>
      </c>
      <c r="D99" s="57" t="s">
        <v>10</v>
      </c>
      <c r="E99" s="44">
        <v>40</v>
      </c>
      <c r="F99" s="40"/>
      <c r="G99" s="40">
        <f t="shared" si="3"/>
        <v>0</v>
      </c>
      <c r="H99" s="58"/>
      <c r="I99" s="40">
        <f t="shared" si="4"/>
        <v>0</v>
      </c>
      <c r="J99" s="40">
        <f t="shared" si="5"/>
        <v>0</v>
      </c>
    </row>
    <row r="100" spans="1:10" s="2" customFormat="1" ht="12.75" x14ac:dyDescent="0.2">
      <c r="A100" s="105"/>
      <c r="B100" s="85">
        <v>83</v>
      </c>
      <c r="C100" s="17" t="s">
        <v>169</v>
      </c>
      <c r="D100" s="49" t="s">
        <v>10</v>
      </c>
      <c r="E100" s="44">
        <v>333</v>
      </c>
      <c r="F100" s="40"/>
      <c r="G100" s="40">
        <f t="shared" si="3"/>
        <v>0</v>
      </c>
      <c r="H100" s="58"/>
      <c r="I100" s="40">
        <f t="shared" si="4"/>
        <v>0</v>
      </c>
      <c r="J100" s="40">
        <f t="shared" si="5"/>
        <v>0</v>
      </c>
    </row>
    <row r="101" spans="1:10" s="2" customFormat="1" ht="12.75" x14ac:dyDescent="0.2">
      <c r="A101" s="105"/>
      <c r="B101" s="85">
        <v>84</v>
      </c>
      <c r="C101" s="15" t="s">
        <v>62</v>
      </c>
      <c r="D101" s="57" t="s">
        <v>10</v>
      </c>
      <c r="E101" s="44">
        <v>16</v>
      </c>
      <c r="F101" s="40"/>
      <c r="G101" s="40">
        <f t="shared" si="3"/>
        <v>0</v>
      </c>
      <c r="H101" s="58"/>
      <c r="I101" s="40">
        <f t="shared" si="4"/>
        <v>0</v>
      </c>
      <c r="J101" s="40">
        <f t="shared" si="5"/>
        <v>0</v>
      </c>
    </row>
    <row r="102" spans="1:10" s="2" customFormat="1" ht="12.75" x14ac:dyDescent="0.2">
      <c r="A102" s="105"/>
      <c r="B102" s="85">
        <v>85</v>
      </c>
      <c r="C102" s="15" t="s">
        <v>60</v>
      </c>
      <c r="D102" s="57" t="s">
        <v>38</v>
      </c>
      <c r="E102" s="44">
        <v>12</v>
      </c>
      <c r="F102" s="40"/>
      <c r="G102" s="40">
        <f t="shared" si="3"/>
        <v>0</v>
      </c>
      <c r="H102" s="58"/>
      <c r="I102" s="40">
        <f t="shared" si="4"/>
        <v>0</v>
      </c>
      <c r="J102" s="40">
        <f t="shared" si="5"/>
        <v>0</v>
      </c>
    </row>
    <row r="103" spans="1:10" s="2" customFormat="1" ht="12.75" x14ac:dyDescent="0.2">
      <c r="A103" s="105"/>
      <c r="B103" s="85">
        <v>86</v>
      </c>
      <c r="C103" s="15" t="s">
        <v>61</v>
      </c>
      <c r="D103" s="57" t="s">
        <v>38</v>
      </c>
      <c r="E103" s="44">
        <v>22</v>
      </c>
      <c r="F103" s="40"/>
      <c r="G103" s="40">
        <f t="shared" si="3"/>
        <v>0</v>
      </c>
      <c r="H103" s="58"/>
      <c r="I103" s="40">
        <f t="shared" si="4"/>
        <v>0</v>
      </c>
      <c r="J103" s="40">
        <f t="shared" si="5"/>
        <v>0</v>
      </c>
    </row>
    <row r="104" spans="1:10" s="2" customFormat="1" ht="12.75" x14ac:dyDescent="0.2">
      <c r="A104" s="105"/>
      <c r="B104" s="85">
        <v>87</v>
      </c>
      <c r="C104" s="15" t="s">
        <v>93</v>
      </c>
      <c r="D104" s="57" t="s">
        <v>10</v>
      </c>
      <c r="E104" s="44">
        <v>15</v>
      </c>
      <c r="F104" s="40"/>
      <c r="G104" s="40">
        <f t="shared" si="3"/>
        <v>0</v>
      </c>
      <c r="H104" s="58"/>
      <c r="I104" s="40">
        <f t="shared" si="4"/>
        <v>0</v>
      </c>
      <c r="J104" s="40">
        <f t="shared" si="5"/>
        <v>0</v>
      </c>
    </row>
    <row r="105" spans="1:10" s="2" customFormat="1" ht="12.75" x14ac:dyDescent="0.2">
      <c r="A105" s="105"/>
      <c r="B105" s="85">
        <v>88</v>
      </c>
      <c r="C105" s="15" t="s">
        <v>100</v>
      </c>
      <c r="D105" s="57" t="s">
        <v>41</v>
      </c>
      <c r="E105" s="44">
        <v>72</v>
      </c>
      <c r="F105" s="40"/>
      <c r="G105" s="40">
        <f t="shared" si="3"/>
        <v>0</v>
      </c>
      <c r="H105" s="58"/>
      <c r="I105" s="40">
        <f t="shared" si="4"/>
        <v>0</v>
      </c>
      <c r="J105" s="40">
        <f t="shared" si="5"/>
        <v>0</v>
      </c>
    </row>
    <row r="106" spans="1:10" s="2" customFormat="1" ht="12.75" x14ac:dyDescent="0.2">
      <c r="A106" s="105"/>
      <c r="B106" s="85">
        <v>89</v>
      </c>
      <c r="C106" s="15" t="s">
        <v>97</v>
      </c>
      <c r="D106" s="57" t="s">
        <v>10</v>
      </c>
      <c r="E106" s="44">
        <v>44</v>
      </c>
      <c r="F106" s="40"/>
      <c r="G106" s="40">
        <f t="shared" si="3"/>
        <v>0</v>
      </c>
      <c r="H106" s="58"/>
      <c r="I106" s="40">
        <f t="shared" si="4"/>
        <v>0</v>
      </c>
      <c r="J106" s="40">
        <f t="shared" si="5"/>
        <v>0</v>
      </c>
    </row>
    <row r="107" spans="1:10" s="2" customFormat="1" ht="12.75" x14ac:dyDescent="0.2">
      <c r="A107" s="105"/>
      <c r="B107" s="85">
        <v>90</v>
      </c>
      <c r="C107" s="15" t="s">
        <v>95</v>
      </c>
      <c r="D107" s="57" t="s">
        <v>10</v>
      </c>
      <c r="E107" s="44">
        <v>27</v>
      </c>
      <c r="F107" s="40"/>
      <c r="G107" s="40">
        <f t="shared" si="3"/>
        <v>0</v>
      </c>
      <c r="H107" s="58"/>
      <c r="I107" s="40">
        <f t="shared" si="4"/>
        <v>0</v>
      </c>
      <c r="J107" s="40">
        <f t="shared" si="5"/>
        <v>0</v>
      </c>
    </row>
    <row r="108" spans="1:10" s="2" customFormat="1" ht="12.75" x14ac:dyDescent="0.2">
      <c r="A108" s="105"/>
      <c r="B108" s="85">
        <v>91</v>
      </c>
      <c r="C108" s="15" t="s">
        <v>96</v>
      </c>
      <c r="D108" s="57" t="s">
        <v>10</v>
      </c>
      <c r="E108" s="44">
        <v>31</v>
      </c>
      <c r="F108" s="40"/>
      <c r="G108" s="40">
        <f t="shared" si="3"/>
        <v>0</v>
      </c>
      <c r="H108" s="58"/>
      <c r="I108" s="40">
        <f t="shared" si="4"/>
        <v>0</v>
      </c>
      <c r="J108" s="40">
        <f t="shared" si="5"/>
        <v>0</v>
      </c>
    </row>
    <row r="109" spans="1:10" s="2" customFormat="1" ht="38.25" x14ac:dyDescent="0.2">
      <c r="A109" s="105"/>
      <c r="B109" s="85">
        <v>92</v>
      </c>
      <c r="C109" s="15" t="s">
        <v>170</v>
      </c>
      <c r="D109" s="57" t="s">
        <v>10</v>
      </c>
      <c r="E109" s="44">
        <v>380</v>
      </c>
      <c r="F109" s="40"/>
      <c r="G109" s="40">
        <f t="shared" si="3"/>
        <v>0</v>
      </c>
      <c r="H109" s="58"/>
      <c r="I109" s="40">
        <f t="shared" si="4"/>
        <v>0</v>
      </c>
      <c r="J109" s="40">
        <f t="shared" si="5"/>
        <v>0</v>
      </c>
    </row>
    <row r="110" spans="1:10" s="2" customFormat="1" ht="12.75" x14ac:dyDescent="0.2">
      <c r="A110" s="105"/>
      <c r="B110" s="85">
        <v>93</v>
      </c>
      <c r="C110" s="15" t="s">
        <v>98</v>
      </c>
      <c r="D110" s="57" t="s">
        <v>41</v>
      </c>
      <c r="E110" s="44">
        <v>411</v>
      </c>
      <c r="F110" s="40"/>
      <c r="G110" s="40">
        <f t="shared" si="3"/>
        <v>0</v>
      </c>
      <c r="H110" s="58"/>
      <c r="I110" s="40">
        <f t="shared" si="4"/>
        <v>0</v>
      </c>
      <c r="J110" s="40">
        <f t="shared" si="5"/>
        <v>0</v>
      </c>
    </row>
    <row r="111" spans="1:10" s="2" customFormat="1" ht="25.5" x14ac:dyDescent="0.2">
      <c r="A111" s="105"/>
      <c r="B111" s="85">
        <v>94</v>
      </c>
      <c r="C111" s="15" t="s">
        <v>99</v>
      </c>
      <c r="D111" s="57" t="s">
        <v>10</v>
      </c>
      <c r="E111" s="44">
        <v>396</v>
      </c>
      <c r="F111" s="40"/>
      <c r="G111" s="40">
        <f t="shared" si="3"/>
        <v>0</v>
      </c>
      <c r="H111" s="58"/>
      <c r="I111" s="40">
        <f t="shared" si="4"/>
        <v>0</v>
      </c>
      <c r="J111" s="40">
        <f t="shared" si="5"/>
        <v>0</v>
      </c>
    </row>
    <row r="112" spans="1:10" s="2" customFormat="1" ht="25.5" x14ac:dyDescent="0.2">
      <c r="A112" s="105"/>
      <c r="B112" s="85">
        <v>95</v>
      </c>
      <c r="C112" s="15" t="s">
        <v>171</v>
      </c>
      <c r="D112" s="57" t="s">
        <v>41</v>
      </c>
      <c r="E112" s="44">
        <v>505</v>
      </c>
      <c r="F112" s="40"/>
      <c r="G112" s="40">
        <f t="shared" si="3"/>
        <v>0</v>
      </c>
      <c r="H112" s="58"/>
      <c r="I112" s="40">
        <f t="shared" si="4"/>
        <v>0</v>
      </c>
      <c r="J112" s="40">
        <f t="shared" si="5"/>
        <v>0</v>
      </c>
    </row>
    <row r="113" spans="1:11" s="2" customFormat="1" ht="25.5" x14ac:dyDescent="0.2">
      <c r="A113" s="105"/>
      <c r="B113" s="85">
        <v>96</v>
      </c>
      <c r="C113" s="20" t="s">
        <v>101</v>
      </c>
      <c r="D113" s="57" t="s">
        <v>41</v>
      </c>
      <c r="E113" s="44">
        <v>76</v>
      </c>
      <c r="F113" s="40"/>
      <c r="G113" s="40">
        <f t="shared" si="3"/>
        <v>0</v>
      </c>
      <c r="H113" s="58"/>
      <c r="I113" s="40">
        <f t="shared" si="4"/>
        <v>0</v>
      </c>
      <c r="J113" s="40">
        <f t="shared" si="5"/>
        <v>0</v>
      </c>
    </row>
    <row r="114" spans="1:11" s="2" customFormat="1" ht="38.25" x14ac:dyDescent="0.2">
      <c r="A114" s="105"/>
      <c r="B114" s="125">
        <v>97</v>
      </c>
      <c r="C114" s="126" t="s">
        <v>186</v>
      </c>
      <c r="D114" s="57" t="s">
        <v>41</v>
      </c>
      <c r="E114" s="44">
        <v>4</v>
      </c>
      <c r="F114" s="40"/>
      <c r="G114" s="40">
        <f t="shared" si="3"/>
        <v>0</v>
      </c>
      <c r="H114" s="58"/>
      <c r="I114" s="40">
        <f t="shared" si="4"/>
        <v>0</v>
      </c>
      <c r="J114" s="40">
        <f t="shared" si="5"/>
        <v>0</v>
      </c>
    </row>
    <row r="115" spans="1:11" s="2" customFormat="1" ht="12.75" x14ac:dyDescent="0.2">
      <c r="A115" s="105"/>
      <c r="B115" s="85">
        <v>98</v>
      </c>
      <c r="C115" s="89" t="s">
        <v>113</v>
      </c>
      <c r="D115" s="57" t="s">
        <v>10</v>
      </c>
      <c r="E115" s="44">
        <v>837</v>
      </c>
      <c r="F115" s="40"/>
      <c r="G115" s="40">
        <f t="shared" ref="G115:G121" si="6">E115*F115</f>
        <v>0</v>
      </c>
      <c r="H115" s="58"/>
      <c r="I115" s="40">
        <f t="shared" ref="I115:I121" si="7">F115*H115</f>
        <v>0</v>
      </c>
      <c r="J115" s="40">
        <f t="shared" ref="J115:J121" si="8">G115+(I115*E115)</f>
        <v>0</v>
      </c>
    </row>
    <row r="116" spans="1:11" s="2" customFormat="1" ht="12.75" x14ac:dyDescent="0.2">
      <c r="A116" s="105"/>
      <c r="B116" s="85">
        <v>99</v>
      </c>
      <c r="C116" s="89" t="s">
        <v>172</v>
      </c>
      <c r="D116" s="57" t="s">
        <v>10</v>
      </c>
      <c r="E116" s="44">
        <v>665</v>
      </c>
      <c r="F116" s="40"/>
      <c r="G116" s="40">
        <f t="shared" si="6"/>
        <v>0</v>
      </c>
      <c r="H116" s="58"/>
      <c r="I116" s="40">
        <f t="shared" si="7"/>
        <v>0</v>
      </c>
      <c r="J116" s="40">
        <f t="shared" si="8"/>
        <v>0</v>
      </c>
    </row>
    <row r="117" spans="1:11" s="2" customFormat="1" ht="12.75" x14ac:dyDescent="0.2">
      <c r="A117" s="105"/>
      <c r="B117" s="85">
        <v>100</v>
      </c>
      <c r="C117" s="89" t="s">
        <v>173</v>
      </c>
      <c r="D117" s="57" t="s">
        <v>10</v>
      </c>
      <c r="E117" s="44">
        <v>100</v>
      </c>
      <c r="F117" s="40"/>
      <c r="G117" s="40">
        <f t="shared" si="6"/>
        <v>0</v>
      </c>
      <c r="H117" s="58"/>
      <c r="I117" s="40">
        <f t="shared" si="7"/>
        <v>0</v>
      </c>
      <c r="J117" s="40">
        <f t="shared" si="8"/>
        <v>0</v>
      </c>
    </row>
    <row r="118" spans="1:11" s="2" customFormat="1" ht="12.75" x14ac:dyDescent="0.2">
      <c r="A118" s="105"/>
      <c r="B118" s="85">
        <v>101</v>
      </c>
      <c r="C118" s="20" t="s">
        <v>105</v>
      </c>
      <c r="D118" s="57" t="s">
        <v>10</v>
      </c>
      <c r="E118" s="44">
        <v>155</v>
      </c>
      <c r="F118" s="40"/>
      <c r="G118" s="40">
        <f t="shared" si="6"/>
        <v>0</v>
      </c>
      <c r="H118" s="58"/>
      <c r="I118" s="40">
        <f t="shared" si="7"/>
        <v>0</v>
      </c>
      <c r="J118" s="40">
        <f t="shared" si="8"/>
        <v>0</v>
      </c>
    </row>
    <row r="119" spans="1:11" s="2" customFormat="1" ht="12.75" x14ac:dyDescent="0.2">
      <c r="A119" s="105"/>
      <c r="B119" s="85">
        <v>102</v>
      </c>
      <c r="C119" s="20" t="s">
        <v>106</v>
      </c>
      <c r="D119" s="49" t="s">
        <v>10</v>
      </c>
      <c r="E119" s="44">
        <v>168</v>
      </c>
      <c r="F119" s="40"/>
      <c r="G119" s="40">
        <f t="shared" si="6"/>
        <v>0</v>
      </c>
      <c r="H119" s="58"/>
      <c r="I119" s="40">
        <f t="shared" si="7"/>
        <v>0</v>
      </c>
      <c r="J119" s="40">
        <f t="shared" si="8"/>
        <v>0</v>
      </c>
    </row>
    <row r="120" spans="1:11" s="2" customFormat="1" ht="12.75" x14ac:dyDescent="0.2">
      <c r="A120" s="105"/>
      <c r="B120" s="85">
        <v>103</v>
      </c>
      <c r="C120" s="20" t="s">
        <v>108</v>
      </c>
      <c r="D120" s="57" t="s">
        <v>10</v>
      </c>
      <c r="E120" s="44">
        <v>42</v>
      </c>
      <c r="F120" s="40"/>
      <c r="G120" s="40">
        <f t="shared" si="6"/>
        <v>0</v>
      </c>
      <c r="H120" s="58"/>
      <c r="I120" s="40">
        <f t="shared" si="7"/>
        <v>0</v>
      </c>
      <c r="J120" s="40">
        <f t="shared" si="8"/>
        <v>0</v>
      </c>
    </row>
    <row r="121" spans="1:11" s="2" customFormat="1" ht="12.75" x14ac:dyDescent="0.2">
      <c r="A121" s="105"/>
      <c r="B121" s="85">
        <v>104</v>
      </c>
      <c r="C121" s="20" t="s">
        <v>174</v>
      </c>
      <c r="D121" s="57" t="s">
        <v>10</v>
      </c>
      <c r="E121" s="44">
        <v>2</v>
      </c>
      <c r="F121" s="40"/>
      <c r="G121" s="40">
        <f t="shared" si="6"/>
        <v>0</v>
      </c>
      <c r="H121" s="58"/>
      <c r="I121" s="40">
        <f t="shared" si="7"/>
        <v>0</v>
      </c>
      <c r="J121" s="40">
        <f t="shared" si="8"/>
        <v>0</v>
      </c>
    </row>
    <row r="122" spans="1:11" s="2" customFormat="1" ht="13.5" thickBot="1" x14ac:dyDescent="0.25">
      <c r="A122" s="105"/>
      <c r="B122" s="85">
        <v>105</v>
      </c>
      <c r="C122" s="15" t="s">
        <v>107</v>
      </c>
      <c r="D122" s="57" t="s">
        <v>10</v>
      </c>
      <c r="E122" s="44">
        <v>15</v>
      </c>
      <c r="F122" s="40"/>
      <c r="G122" s="40">
        <f t="shared" si="3"/>
        <v>0</v>
      </c>
      <c r="H122" s="58"/>
      <c r="I122" s="40">
        <f t="shared" si="4"/>
        <v>0</v>
      </c>
      <c r="J122" s="40">
        <f t="shared" si="5"/>
        <v>0</v>
      </c>
    </row>
    <row r="123" spans="1:11" s="2" customFormat="1" ht="13.5" thickBot="1" x14ac:dyDescent="0.25">
      <c r="A123" s="35"/>
      <c r="B123" s="27"/>
      <c r="C123" s="25"/>
      <c r="D123" s="102" t="s">
        <v>137</v>
      </c>
      <c r="E123" s="103"/>
      <c r="F123" s="104"/>
      <c r="G123" s="60">
        <f>SUM(G18:G122)</f>
        <v>0</v>
      </c>
      <c r="H123" s="28"/>
      <c r="I123" s="28"/>
      <c r="J123" s="62"/>
    </row>
    <row r="124" spans="1:11" s="2" customFormat="1" ht="12.75" x14ac:dyDescent="0.2">
      <c r="A124" s="35"/>
      <c r="B124" s="27"/>
      <c r="C124" s="25"/>
      <c r="D124" s="26"/>
      <c r="E124" s="22"/>
      <c r="F124" s="28"/>
      <c r="G124" s="28"/>
      <c r="H124" s="28"/>
      <c r="I124" s="28"/>
      <c r="J124" s="62"/>
    </row>
    <row r="125" spans="1:11" ht="15.75" customHeight="1" x14ac:dyDescent="0.25">
      <c r="A125" s="98" t="s">
        <v>143</v>
      </c>
      <c r="B125" s="98"/>
      <c r="C125" s="98"/>
      <c r="D125" s="98"/>
      <c r="E125" s="98"/>
      <c r="F125" s="75"/>
      <c r="G125" s="92" t="s">
        <v>133</v>
      </c>
      <c r="H125" s="92"/>
      <c r="I125" s="92"/>
      <c r="J125" s="92"/>
      <c r="K125" s="2"/>
    </row>
    <row r="126" spans="1:11" x14ac:dyDescent="0.25">
      <c r="A126" s="98"/>
      <c r="B126" s="98"/>
      <c r="C126" s="98"/>
      <c r="D126" s="98"/>
      <c r="E126" s="98"/>
      <c r="F126" s="77"/>
      <c r="G126" s="78"/>
      <c r="H126" s="78"/>
      <c r="I126" s="78"/>
      <c r="J126" s="78"/>
      <c r="K126" s="2"/>
    </row>
    <row r="127" spans="1:11" ht="15" customHeight="1" x14ac:dyDescent="0.25">
      <c r="A127" s="97" t="s">
        <v>181</v>
      </c>
      <c r="B127" s="97"/>
      <c r="C127" s="97"/>
      <c r="D127" s="97"/>
      <c r="E127" s="97"/>
      <c r="F127" s="84" t="s">
        <v>134</v>
      </c>
      <c r="G127" s="79"/>
      <c r="H127" s="79"/>
      <c r="I127" s="79"/>
      <c r="J127" s="79"/>
      <c r="K127" s="2"/>
    </row>
    <row r="128" spans="1:11" x14ac:dyDescent="0.25">
      <c r="A128" s="97"/>
      <c r="B128" s="97"/>
      <c r="C128" s="97"/>
      <c r="D128" s="97"/>
      <c r="E128" s="97"/>
      <c r="F128" s="118"/>
      <c r="G128" s="118"/>
      <c r="H128" s="118"/>
      <c r="I128" s="118"/>
      <c r="J128" s="118"/>
    </row>
    <row r="129" spans="1:10" ht="0.75" customHeight="1" x14ac:dyDescent="0.25">
      <c r="A129" s="97"/>
      <c r="B129" s="97"/>
      <c r="C129" s="97"/>
      <c r="D129" s="97"/>
      <c r="E129" s="97"/>
      <c r="F129" s="118"/>
      <c r="G129" s="118"/>
      <c r="H129" s="118"/>
      <c r="I129" s="118"/>
      <c r="J129" s="118"/>
    </row>
    <row r="130" spans="1:10" x14ac:dyDescent="0.25">
      <c r="A130" s="96" t="s">
        <v>142</v>
      </c>
      <c r="B130" s="96"/>
      <c r="C130" s="96"/>
      <c r="D130" s="96"/>
      <c r="E130" s="96"/>
      <c r="F130" s="96"/>
    </row>
  </sheetData>
  <mergeCells count="23">
    <mergeCell ref="D123:F123"/>
    <mergeCell ref="A1:D1"/>
    <mergeCell ref="A5:C5"/>
    <mergeCell ref="F5:J5"/>
    <mergeCell ref="A6:C7"/>
    <mergeCell ref="F6:J7"/>
    <mergeCell ref="A2:K3"/>
    <mergeCell ref="A130:F130"/>
    <mergeCell ref="A127:E129"/>
    <mergeCell ref="A125:E126"/>
    <mergeCell ref="F128:J129"/>
    <mergeCell ref="A8:C8"/>
    <mergeCell ref="H8:J8"/>
    <mergeCell ref="A9:C10"/>
    <mergeCell ref="H9:J10"/>
    <mergeCell ref="A11:C11"/>
    <mergeCell ref="H11:J11"/>
    <mergeCell ref="C12:C13"/>
    <mergeCell ref="H12:J13"/>
    <mergeCell ref="G125:J125"/>
    <mergeCell ref="A16:A122"/>
    <mergeCell ref="B16:B17"/>
    <mergeCell ref="C16:C1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22" workbookViewId="0">
      <selection activeCell="K17" sqref="K17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1" ht="15.75" x14ac:dyDescent="0.25">
      <c r="A1" s="112" t="s">
        <v>140</v>
      </c>
      <c r="B1" s="112"/>
      <c r="C1" s="112"/>
      <c r="D1" s="112"/>
    </row>
    <row r="2" spans="1:11" ht="15" customHeight="1" x14ac:dyDescent="0.25">
      <c r="A2" s="113" t="s">
        <v>185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x14ac:dyDescent="0.25">
      <c r="A4" s="67"/>
      <c r="B4" s="63"/>
      <c r="C4" s="67"/>
      <c r="D4" s="67"/>
      <c r="E4" s="68"/>
      <c r="F4" s="69"/>
      <c r="G4" s="69"/>
      <c r="H4" s="69"/>
      <c r="I4" s="69"/>
      <c r="J4" s="69"/>
    </row>
    <row r="5" spans="1:11" ht="15" customHeight="1" x14ac:dyDescent="0.25">
      <c r="A5" s="114" t="s">
        <v>126</v>
      </c>
      <c r="B5" s="114"/>
      <c r="C5" s="114"/>
      <c r="D5" s="67"/>
      <c r="E5" s="68"/>
      <c r="F5" s="115" t="s">
        <v>127</v>
      </c>
      <c r="G5" s="115"/>
      <c r="H5" s="115"/>
      <c r="I5" s="115"/>
      <c r="J5" s="115"/>
    </row>
    <row r="6" spans="1:11" x14ac:dyDescent="0.25">
      <c r="A6" s="116"/>
      <c r="B6" s="116"/>
      <c r="C6" s="116"/>
      <c r="D6" s="67"/>
      <c r="E6" s="68"/>
      <c r="F6" s="94"/>
      <c r="G6" s="94"/>
      <c r="H6" s="94"/>
      <c r="I6" s="94"/>
      <c r="J6" s="94"/>
    </row>
    <row r="7" spans="1:11" ht="15" customHeight="1" x14ac:dyDescent="0.25">
      <c r="A7" s="117"/>
      <c r="B7" s="117"/>
      <c r="C7" s="117"/>
      <c r="D7" s="67"/>
      <c r="E7" s="68"/>
      <c r="F7" s="95"/>
      <c r="G7" s="95"/>
      <c r="H7" s="95"/>
      <c r="I7" s="95"/>
      <c r="J7" s="95"/>
    </row>
    <row r="8" spans="1:11" ht="15" customHeight="1" x14ac:dyDescent="0.25">
      <c r="A8" s="107" t="s">
        <v>128</v>
      </c>
      <c r="B8" s="107"/>
      <c r="C8" s="107"/>
      <c r="D8" s="67"/>
      <c r="E8" s="68"/>
      <c r="F8" s="69"/>
      <c r="G8" s="69"/>
      <c r="H8" s="108" t="s">
        <v>129</v>
      </c>
      <c r="I8" s="108"/>
      <c r="J8" s="108"/>
    </row>
    <row r="9" spans="1:11" x14ac:dyDescent="0.25">
      <c r="A9" s="109"/>
      <c r="B9" s="109"/>
      <c r="C9" s="110"/>
      <c r="D9" s="67"/>
      <c r="E9" s="68"/>
      <c r="F9" s="69"/>
      <c r="G9" s="69"/>
      <c r="H9" s="94"/>
      <c r="I9" s="94"/>
      <c r="J9" s="94"/>
    </row>
    <row r="10" spans="1:11" ht="15" customHeight="1" x14ac:dyDescent="0.25">
      <c r="A10" s="111"/>
      <c r="B10" s="111"/>
      <c r="C10" s="111"/>
      <c r="D10" s="67"/>
      <c r="E10" s="68"/>
      <c r="F10" s="69"/>
      <c r="G10" s="69"/>
      <c r="H10" s="95"/>
      <c r="I10" s="95"/>
      <c r="J10" s="95"/>
    </row>
    <row r="11" spans="1:11" ht="15" customHeight="1" x14ac:dyDescent="0.25">
      <c r="A11" s="107" t="s">
        <v>130</v>
      </c>
      <c r="B11" s="107"/>
      <c r="C11" s="107"/>
      <c r="D11" s="67"/>
      <c r="E11" s="68"/>
      <c r="F11" s="69"/>
      <c r="G11" s="69"/>
      <c r="H11" s="108" t="s">
        <v>139</v>
      </c>
      <c r="I11" s="108"/>
      <c r="J11" s="108"/>
    </row>
    <row r="12" spans="1:11" ht="15" customHeight="1" x14ac:dyDescent="0.25">
      <c r="A12" s="70"/>
      <c r="B12" s="71"/>
      <c r="C12" s="93" t="s">
        <v>131</v>
      </c>
      <c r="D12" s="67"/>
      <c r="E12" s="68"/>
      <c r="F12" s="69"/>
      <c r="G12" s="69"/>
      <c r="H12" s="94"/>
      <c r="I12" s="94"/>
      <c r="J12" s="94"/>
    </row>
    <row r="13" spans="1:11" x14ac:dyDescent="0.25">
      <c r="A13" s="70"/>
      <c r="B13" s="71"/>
      <c r="C13" s="93"/>
      <c r="D13" s="67"/>
      <c r="E13" s="68"/>
      <c r="F13" s="69"/>
      <c r="G13" s="69"/>
      <c r="H13" s="95"/>
      <c r="I13" s="95"/>
      <c r="J13" s="95"/>
    </row>
    <row r="14" spans="1:11" s="2" customFormat="1" ht="18.75" customHeight="1" x14ac:dyDescent="0.2">
      <c r="A14" s="35"/>
      <c r="B14" s="27"/>
      <c r="C14" s="25"/>
      <c r="D14" s="26"/>
      <c r="E14" s="22"/>
      <c r="F14" s="28"/>
      <c r="G14" s="28"/>
      <c r="H14" s="28"/>
      <c r="I14" s="28"/>
      <c r="J14" s="62"/>
    </row>
    <row r="15" spans="1:11" s="2" customFormat="1" ht="12.75" x14ac:dyDescent="0.2">
      <c r="A15" s="35"/>
      <c r="B15" s="27"/>
      <c r="C15" s="25"/>
      <c r="D15" s="26"/>
      <c r="E15" s="22"/>
      <c r="F15" s="28"/>
      <c r="G15" s="28"/>
      <c r="H15" s="28"/>
      <c r="I15" s="28"/>
      <c r="J15" s="28"/>
    </row>
    <row r="16" spans="1:11" s="2" customFormat="1" ht="55.5" customHeight="1" x14ac:dyDescent="0.2">
      <c r="A16" s="105" t="s">
        <v>125</v>
      </c>
      <c r="B16" s="123" t="s">
        <v>34</v>
      </c>
      <c r="C16" s="106" t="s">
        <v>31</v>
      </c>
      <c r="D16" s="29" t="s">
        <v>32</v>
      </c>
      <c r="E16" s="30" t="s">
        <v>104</v>
      </c>
      <c r="F16" s="30" t="s">
        <v>114</v>
      </c>
      <c r="G16" s="30" t="s">
        <v>115</v>
      </c>
      <c r="H16" s="30" t="s">
        <v>116</v>
      </c>
      <c r="I16" s="30" t="s">
        <v>118</v>
      </c>
      <c r="J16" s="30" t="s">
        <v>117</v>
      </c>
    </row>
    <row r="17" spans="1:11" s="2" customFormat="1" ht="27.75" customHeight="1" x14ac:dyDescent="0.2">
      <c r="A17" s="105"/>
      <c r="B17" s="123"/>
      <c r="C17" s="106"/>
      <c r="D17" s="21">
        <v>1</v>
      </c>
      <c r="E17" s="30">
        <v>2</v>
      </c>
      <c r="F17" s="30">
        <v>3</v>
      </c>
      <c r="G17" s="30" t="s">
        <v>120</v>
      </c>
      <c r="H17" s="30">
        <v>5</v>
      </c>
      <c r="I17" s="30">
        <v>6</v>
      </c>
      <c r="J17" s="31" t="s">
        <v>119</v>
      </c>
    </row>
    <row r="18" spans="1:11" s="2" customFormat="1" ht="64.5" thickBot="1" x14ac:dyDescent="0.25">
      <c r="A18" s="105"/>
      <c r="B18" s="56">
        <v>1</v>
      </c>
      <c r="C18" s="90" t="s">
        <v>176</v>
      </c>
      <c r="D18" s="57" t="s">
        <v>38</v>
      </c>
      <c r="E18" s="39">
        <v>290</v>
      </c>
      <c r="F18" s="40"/>
      <c r="G18" s="40">
        <f t="shared" ref="G18" si="0">E18*F18</f>
        <v>0</v>
      </c>
      <c r="H18" s="58"/>
      <c r="I18" s="61">
        <f t="shared" ref="I18" si="1">F18*H18</f>
        <v>0</v>
      </c>
      <c r="J18" s="40">
        <f t="shared" ref="J18" si="2">G18+(I18*E18)</f>
        <v>0</v>
      </c>
    </row>
    <row r="19" spans="1:11" s="2" customFormat="1" ht="13.5" thickBot="1" x14ac:dyDescent="0.25">
      <c r="B19" s="16"/>
      <c r="D19" s="102" t="s">
        <v>138</v>
      </c>
      <c r="E19" s="103"/>
      <c r="F19" s="104"/>
      <c r="G19" s="60">
        <f>SUM(G18)</f>
        <v>0</v>
      </c>
    </row>
    <row r="20" spans="1:11" s="2" customFormat="1" ht="12.75" x14ac:dyDescent="0.2">
      <c r="B20" s="16"/>
    </row>
    <row r="21" spans="1:11" ht="30" customHeight="1" x14ac:dyDescent="0.25">
      <c r="A21" s="98" t="s">
        <v>143</v>
      </c>
      <c r="B21" s="98"/>
      <c r="C21" s="98"/>
      <c r="D21" s="98"/>
      <c r="E21" s="74"/>
      <c r="F21" s="75"/>
      <c r="G21" s="92" t="s">
        <v>133</v>
      </c>
      <c r="H21" s="92"/>
      <c r="I21" s="92"/>
      <c r="J21" s="92"/>
      <c r="K21" s="2"/>
    </row>
    <row r="22" spans="1:11" x14ac:dyDescent="0.25">
      <c r="A22" s="64"/>
      <c r="B22" s="65"/>
      <c r="C22" s="66"/>
      <c r="E22" s="76"/>
      <c r="F22" s="77"/>
      <c r="G22" s="78"/>
      <c r="H22" s="78"/>
      <c r="I22" s="78"/>
      <c r="J22" s="78"/>
      <c r="K22" s="2"/>
    </row>
    <row r="23" spans="1:11" ht="23.25" customHeight="1" x14ac:dyDescent="0.25">
      <c r="A23" s="97" t="s">
        <v>181</v>
      </c>
      <c r="B23" s="97"/>
      <c r="C23" s="97"/>
      <c r="D23" s="97"/>
      <c r="E23" s="97"/>
      <c r="F23" s="84" t="s">
        <v>134</v>
      </c>
      <c r="G23" s="79"/>
      <c r="H23" s="79"/>
      <c r="I23" s="79"/>
      <c r="J23" s="79"/>
      <c r="K23" s="2"/>
    </row>
    <row r="24" spans="1:11" s="2" customFormat="1" ht="12.75" x14ac:dyDescent="0.2">
      <c r="B24" s="16"/>
    </row>
    <row r="25" spans="1:11" x14ac:dyDescent="0.25">
      <c r="A25" s="96" t="s">
        <v>144</v>
      </c>
      <c r="B25" s="96"/>
      <c r="C25" s="96"/>
      <c r="D25" s="96"/>
      <c r="E25" s="96"/>
      <c r="F25" s="96"/>
    </row>
  </sheetData>
  <mergeCells count="22">
    <mergeCell ref="A1:D1"/>
    <mergeCell ref="A5:C5"/>
    <mergeCell ref="F5:J5"/>
    <mergeCell ref="A6:C7"/>
    <mergeCell ref="F6:J7"/>
    <mergeCell ref="A2:K3"/>
    <mergeCell ref="A23:E23"/>
    <mergeCell ref="A25:F25"/>
    <mergeCell ref="A21:D21"/>
    <mergeCell ref="A8:C8"/>
    <mergeCell ref="H8:J8"/>
    <mergeCell ref="G21:J21"/>
    <mergeCell ref="A9:C10"/>
    <mergeCell ref="H9:J10"/>
    <mergeCell ref="A11:C11"/>
    <mergeCell ref="H11:J11"/>
    <mergeCell ref="C12:C13"/>
    <mergeCell ref="H12:J13"/>
    <mergeCell ref="A16:A18"/>
    <mergeCell ref="B16:B17"/>
    <mergeCell ref="C16:C17"/>
    <mergeCell ref="D19:F19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Q3" sqref="Q3"/>
    </sheetView>
  </sheetViews>
  <sheetFormatPr defaultRowHeight="15" x14ac:dyDescent="0.25"/>
  <sheetData>
    <row r="1" spans="1:12" x14ac:dyDescent="0.25">
      <c r="A1" s="124" t="s">
        <v>184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</sheetData>
  <mergeCells count="1">
    <mergeCell ref="A1:L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Партија 1</vt:lpstr>
      <vt:lpstr>Партија 2</vt:lpstr>
      <vt:lpstr>Партија 3</vt:lpstr>
      <vt:lpstr>Партија 4</vt:lpstr>
      <vt:lpstr>Партија 5</vt:lpstr>
      <vt:lpstr>Упутство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2020-11-18T13:50:33Z</dcterms:modified>
</cp:coreProperties>
</file>