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ilic\Desktop\"/>
    </mc:Choice>
  </mc:AlternateContent>
  <xr:revisionPtr revIDLastSave="0" documentId="8_{69E3A58B-93ED-4E02-B64E-BC8A30D55E18}" xr6:coauthVersionLast="36" xr6:coauthVersionMax="36" xr10:uidLastSave="{00000000-0000-0000-0000-000000000000}"/>
  <bookViews>
    <workbookView xWindow="0" yWindow="0" windowWidth="10650" windowHeight="10425" xr2:uid="{61FE1554-F104-46FF-AF63-E247F07F74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</calcChain>
</file>

<file path=xl/sharedStrings.xml><?xml version="1.0" encoding="utf-8"?>
<sst xmlns="http://schemas.openxmlformats.org/spreadsheetml/2006/main" count="45" uniqueCount="45">
  <si>
    <t>бр Партије</t>
  </si>
  <si>
    <t>Назив партије</t>
  </si>
  <si>
    <t>Количине по ОС</t>
  </si>
  <si>
    <t>I квартал</t>
  </si>
  <si>
    <t>Преостало</t>
  </si>
  <si>
    <t>КЦ Србије</t>
  </si>
  <si>
    <t>ОБ Суботица</t>
  </si>
  <si>
    <t xml:space="preserve">ОБ Зрењанин </t>
  </si>
  <si>
    <t>ОБ Вршац</t>
  </si>
  <si>
    <t>ОБ Панчево</t>
  </si>
  <si>
    <t>ОБ Сомбор</t>
  </si>
  <si>
    <t xml:space="preserve"> ИЗЗДО</t>
  </si>
  <si>
    <t xml:space="preserve">КЦ Војводине Нови Сад </t>
  </si>
  <si>
    <t>ОБ Сремска Митровица</t>
  </si>
  <si>
    <t>ОБ Лозница</t>
  </si>
  <si>
    <t>ОБ Шабац</t>
  </si>
  <si>
    <t>ОБ Смедерево</t>
  </si>
  <si>
    <t>ОБ Смедеревска Паланка</t>
  </si>
  <si>
    <t>OB PožarevacОБ Пожаревац</t>
  </si>
  <si>
    <t>КЦ Крагујевац</t>
  </si>
  <si>
    <t>ОБ Јагодина</t>
  </si>
  <si>
    <t>ЗЦ Неготин</t>
  </si>
  <si>
    <t>ЗЦ Ужице</t>
  </si>
  <si>
    <t>ОБ Чачак</t>
  </si>
  <si>
    <t>ОБ Горњи Милановац</t>
  </si>
  <si>
    <t>ОБ Краљево</t>
  </si>
  <si>
    <t>ОБ Крушевац</t>
  </si>
  <si>
    <t>КЦ Ниш</t>
  </si>
  <si>
    <t>ОБ Прокупље</t>
  </si>
  <si>
    <t>ОБ Пирот</t>
  </si>
  <si>
    <t>ОБ Лесковац</t>
  </si>
  <si>
    <t>ЗЦ Врање</t>
  </si>
  <si>
    <t>ЗЦ Косовска Митровица</t>
  </si>
  <si>
    <t>ИЗЗЗМД "Вукан Чупић"</t>
  </si>
  <si>
    <t>ДЗ Лазаревац</t>
  </si>
  <si>
    <t>УДК Тиршова</t>
  </si>
  <si>
    <t>КБЦ Приштина</t>
  </si>
  <si>
    <t>ОБ Нови Пазар</t>
  </si>
  <si>
    <t xml:space="preserve">Koagulacioni faktor VIII (antihemofilni faktor VIII, poreklom iz humane plazme) </t>
  </si>
  <si>
    <t>Rekombinantni faktor VIII</t>
  </si>
  <si>
    <t>Koncentrat aktiviranih faktora protrombinskog kompleksa (antiinhibitorski kompleks faktora VIII)</t>
  </si>
  <si>
    <t>Кoagulacioni faktor IX, poreklom iz humane plazme</t>
  </si>
  <si>
    <t xml:space="preserve">Koncentrat faktora VIII i von Willebrand-ovog faktora  (odnos vWFRcof:faktoru VIII najmanje 1) </t>
  </si>
  <si>
    <t>Koagulacioni faktor VIIa, eptakog alfa (aktivirani)</t>
  </si>
  <si>
    <t>Rekombinantni faktor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</si>
</sst>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3" fontId="1" fillId="2" borderId="2" xfId="0" applyNumberFormat="1" applyFont="1" applyFill="1" applyBorder="1" applyAlignment="1">
      <alignment horizontal="center" vertical="center" textRotation="90" wrapText="1"/>
    </xf>
    <xf numFmtId="3" fontId="1" fillId="3" borderId="2" xfId="0" applyNumberFormat="1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4C70C-F1A4-4662-BBE4-B8EB5F8F01C0}">
  <dimension ref="A4:AL11"/>
  <sheetViews>
    <sheetView tabSelected="1" workbookViewId="0">
      <selection sqref="A1:AL11"/>
    </sheetView>
  </sheetViews>
  <sheetFormatPr defaultRowHeight="15" x14ac:dyDescent="0.25"/>
  <cols>
    <col min="1" max="1" width="12.42578125" customWidth="1"/>
    <col min="2" max="2" width="43.5703125" customWidth="1"/>
    <col min="3" max="5" width="11.85546875" customWidth="1"/>
    <col min="6" max="6" width="10.140625" bestFit="1" customWidth="1"/>
    <col min="28" max="28" width="10.140625" bestFit="1" customWidth="1"/>
    <col min="34" max="34" width="10.140625" bestFit="1" customWidth="1"/>
  </cols>
  <sheetData>
    <row r="4" spans="1:38" ht="167.25" x14ac:dyDescent="0.25">
      <c r="A4" s="1" t="s">
        <v>0</v>
      </c>
      <c r="B4" s="2" t="s">
        <v>1</v>
      </c>
      <c r="C4" s="3" t="s">
        <v>2</v>
      </c>
      <c r="D4" s="4" t="s">
        <v>3</v>
      </c>
      <c r="E4" s="5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7" t="s">
        <v>11</v>
      </c>
      <c r="M4" s="6" t="s">
        <v>12</v>
      </c>
      <c r="N4" s="7" t="s">
        <v>13</v>
      </c>
      <c r="O4" s="7" t="s">
        <v>14</v>
      </c>
      <c r="P4" s="7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21</v>
      </c>
      <c r="W4" s="7" t="s">
        <v>22</v>
      </c>
      <c r="X4" s="7" t="s">
        <v>23</v>
      </c>
      <c r="Y4" s="7" t="s">
        <v>24</v>
      </c>
      <c r="Z4" s="7" t="s">
        <v>25</v>
      </c>
      <c r="AA4" s="7" t="s">
        <v>26</v>
      </c>
      <c r="AB4" s="7" t="s">
        <v>27</v>
      </c>
      <c r="AC4" s="7" t="s">
        <v>28</v>
      </c>
      <c r="AD4" s="7" t="s">
        <v>29</v>
      </c>
      <c r="AE4" s="7" t="s">
        <v>30</v>
      </c>
      <c r="AF4" s="7" t="s">
        <v>31</v>
      </c>
      <c r="AG4" s="7" t="s">
        <v>32</v>
      </c>
      <c r="AH4" s="7" t="s">
        <v>33</v>
      </c>
      <c r="AI4" s="7" t="s">
        <v>34</v>
      </c>
      <c r="AJ4" s="7" t="s">
        <v>35</v>
      </c>
      <c r="AK4" s="7" t="s">
        <v>36</v>
      </c>
      <c r="AL4" s="7" t="s">
        <v>37</v>
      </c>
    </row>
    <row r="5" spans="1:38" ht="25.5" x14ac:dyDescent="0.25">
      <c r="A5" s="8">
        <v>1</v>
      </c>
      <c r="B5" s="9" t="s">
        <v>38</v>
      </c>
      <c r="C5" s="10">
        <v>3050500</v>
      </c>
      <c r="D5" s="10">
        <f t="shared" ref="D5:D11" si="0">SUM(F5:AJ5)</f>
        <v>762625</v>
      </c>
      <c r="E5" s="10">
        <f>C5-D5</f>
        <v>2287875</v>
      </c>
      <c r="F5" s="11">
        <v>145000</v>
      </c>
      <c r="G5" s="11">
        <v>2500</v>
      </c>
      <c r="H5" s="11">
        <v>18500</v>
      </c>
      <c r="I5" s="11">
        <v>72000</v>
      </c>
      <c r="J5" s="11">
        <v>6250</v>
      </c>
      <c r="K5" s="11">
        <v>87500</v>
      </c>
      <c r="L5" s="11">
        <v>0</v>
      </c>
      <c r="M5" s="11">
        <v>106250</v>
      </c>
      <c r="N5" s="11">
        <v>0</v>
      </c>
      <c r="O5" s="11">
        <v>8750</v>
      </c>
      <c r="P5" s="11">
        <v>2500</v>
      </c>
      <c r="Q5" s="11">
        <v>13250</v>
      </c>
      <c r="R5" s="11">
        <v>13000</v>
      </c>
      <c r="S5" s="11">
        <v>31000</v>
      </c>
      <c r="T5" s="11">
        <v>15875</v>
      </c>
      <c r="U5" s="11">
        <v>59500</v>
      </c>
      <c r="V5" s="11">
        <v>12500</v>
      </c>
      <c r="W5" s="11">
        <v>30500</v>
      </c>
      <c r="X5" s="11">
        <v>7500</v>
      </c>
      <c r="Y5" s="11">
        <v>14500</v>
      </c>
      <c r="Z5" s="11">
        <v>0</v>
      </c>
      <c r="AA5" s="11">
        <v>9250</v>
      </c>
      <c r="AB5" s="11">
        <v>43750</v>
      </c>
      <c r="AC5" s="11">
        <v>8000</v>
      </c>
      <c r="AD5" s="11">
        <v>0</v>
      </c>
      <c r="AE5" s="11">
        <v>250</v>
      </c>
      <c r="AF5" s="11">
        <v>25000</v>
      </c>
      <c r="AG5" s="11">
        <v>0</v>
      </c>
      <c r="AH5" s="11">
        <v>29500</v>
      </c>
      <c r="AI5" s="11">
        <v>0</v>
      </c>
      <c r="AJ5" s="11">
        <v>0</v>
      </c>
      <c r="AK5" s="12">
        <v>0</v>
      </c>
      <c r="AL5" s="11">
        <v>0</v>
      </c>
    </row>
    <row r="6" spans="1:38" x14ac:dyDescent="0.25">
      <c r="A6" s="13">
        <v>2</v>
      </c>
      <c r="B6" s="9" t="s">
        <v>39</v>
      </c>
      <c r="C6" s="10">
        <v>11640000</v>
      </c>
      <c r="D6" s="10">
        <f t="shared" si="0"/>
        <v>2910000</v>
      </c>
      <c r="E6" s="10">
        <f t="shared" ref="E6:E11" si="1">C6-D6</f>
        <v>8730000</v>
      </c>
      <c r="F6" s="11">
        <v>550000</v>
      </c>
      <c r="G6" s="11">
        <v>155250</v>
      </c>
      <c r="H6" s="11">
        <v>99500</v>
      </c>
      <c r="I6" s="11">
        <v>0</v>
      </c>
      <c r="J6" s="11">
        <v>0</v>
      </c>
      <c r="K6" s="11">
        <v>25000</v>
      </c>
      <c r="L6" s="11">
        <v>62500</v>
      </c>
      <c r="M6" s="11">
        <v>87500</v>
      </c>
      <c r="N6" s="11">
        <v>0</v>
      </c>
      <c r="O6" s="11">
        <v>45000</v>
      </c>
      <c r="P6" s="11">
        <v>43000</v>
      </c>
      <c r="Q6" s="11">
        <v>61000</v>
      </c>
      <c r="R6" s="11">
        <v>50000</v>
      </c>
      <c r="S6" s="11">
        <v>50000</v>
      </c>
      <c r="T6" s="11">
        <v>132000</v>
      </c>
      <c r="U6" s="11">
        <v>30000</v>
      </c>
      <c r="V6" s="11">
        <v>0</v>
      </c>
      <c r="W6" s="11">
        <v>61750</v>
      </c>
      <c r="X6" s="11">
        <v>30000</v>
      </c>
      <c r="Y6" s="11">
        <v>0</v>
      </c>
      <c r="Z6" s="11">
        <v>33500</v>
      </c>
      <c r="AA6" s="11">
        <v>121250</v>
      </c>
      <c r="AB6" s="11">
        <v>432000</v>
      </c>
      <c r="AC6" s="11">
        <v>25000</v>
      </c>
      <c r="AD6" s="11">
        <v>55750</v>
      </c>
      <c r="AE6" s="11">
        <v>0</v>
      </c>
      <c r="AF6" s="11">
        <v>0</v>
      </c>
      <c r="AG6" s="11">
        <v>0</v>
      </c>
      <c r="AH6" s="11">
        <v>487000</v>
      </c>
      <c r="AI6" s="11">
        <v>83000</v>
      </c>
      <c r="AJ6" s="11">
        <v>190000</v>
      </c>
      <c r="AK6" s="12">
        <v>0</v>
      </c>
      <c r="AL6" s="11">
        <v>0</v>
      </c>
    </row>
    <row r="7" spans="1:38" ht="25.5" x14ac:dyDescent="0.25">
      <c r="A7" s="13">
        <v>3</v>
      </c>
      <c r="B7" s="9" t="s">
        <v>40</v>
      </c>
      <c r="C7" s="10">
        <v>1000</v>
      </c>
      <c r="D7" s="10">
        <f t="shared" si="0"/>
        <v>250</v>
      </c>
      <c r="E7" s="10">
        <f t="shared" si="1"/>
        <v>750</v>
      </c>
      <c r="F7" s="11">
        <v>127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100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7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16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2">
        <v>0</v>
      </c>
      <c r="AL7" s="11">
        <v>0</v>
      </c>
    </row>
    <row r="8" spans="1:38" ht="25.5" x14ac:dyDescent="0.25">
      <c r="A8" s="13">
        <v>4</v>
      </c>
      <c r="B8" s="9" t="s">
        <v>41</v>
      </c>
      <c r="C8" s="10">
        <v>500000</v>
      </c>
      <c r="D8" s="10">
        <f t="shared" si="0"/>
        <v>125000</v>
      </c>
      <c r="E8" s="10">
        <f t="shared" si="1"/>
        <v>375000</v>
      </c>
      <c r="F8" s="11">
        <v>96500</v>
      </c>
      <c r="G8" s="11">
        <v>1000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11250</v>
      </c>
      <c r="N8" s="11">
        <v>0</v>
      </c>
      <c r="O8" s="11">
        <v>0</v>
      </c>
      <c r="P8" s="11">
        <v>3750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4250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4500</v>
      </c>
      <c r="AE8" s="11">
        <v>3750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2">
        <v>0</v>
      </c>
      <c r="AL8" s="11">
        <v>5000</v>
      </c>
    </row>
    <row r="9" spans="1:38" ht="25.5" x14ac:dyDescent="0.25">
      <c r="A9" s="13">
        <v>5</v>
      </c>
      <c r="B9" s="9" t="s">
        <v>42</v>
      </c>
      <c r="C9" s="10">
        <v>1000000</v>
      </c>
      <c r="D9" s="10">
        <f t="shared" si="0"/>
        <v>250000</v>
      </c>
      <c r="E9" s="10">
        <f t="shared" si="1"/>
        <v>750000</v>
      </c>
      <c r="F9" s="11">
        <v>60500</v>
      </c>
      <c r="G9" s="11">
        <v>0</v>
      </c>
      <c r="H9" s="11">
        <v>0</v>
      </c>
      <c r="I9" s="11">
        <v>0</v>
      </c>
      <c r="J9" s="11">
        <v>500</v>
      </c>
      <c r="K9" s="11">
        <v>500</v>
      </c>
      <c r="L9" s="11">
        <v>1000</v>
      </c>
      <c r="M9" s="11">
        <v>39250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6250</v>
      </c>
      <c r="U9" s="11">
        <v>0</v>
      </c>
      <c r="V9" s="11">
        <v>0</v>
      </c>
      <c r="W9" s="11">
        <v>17000</v>
      </c>
      <c r="X9" s="11">
        <v>0</v>
      </c>
      <c r="Y9" s="11">
        <v>0</v>
      </c>
      <c r="Z9" s="11">
        <v>0</v>
      </c>
      <c r="AA9" s="11">
        <v>0</v>
      </c>
      <c r="AB9" s="11">
        <v>25000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100000</v>
      </c>
      <c r="AI9" s="11">
        <v>0</v>
      </c>
      <c r="AJ9" s="11">
        <v>0</v>
      </c>
      <c r="AK9" s="12">
        <v>0</v>
      </c>
      <c r="AL9" s="11">
        <v>0</v>
      </c>
    </row>
    <row r="10" spans="1:38" x14ac:dyDescent="0.25">
      <c r="A10" s="14">
        <v>6</v>
      </c>
      <c r="B10" s="15" t="s">
        <v>43</v>
      </c>
      <c r="C10" s="16">
        <v>1454</v>
      </c>
      <c r="D10" s="16">
        <f t="shared" si="0"/>
        <v>365</v>
      </c>
      <c r="E10" s="10">
        <f t="shared" si="1"/>
        <v>1089</v>
      </c>
      <c r="F10" s="11">
        <v>140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55</v>
      </c>
      <c r="M10" s="11">
        <v>67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48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30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25</v>
      </c>
      <c r="AI10" s="11">
        <v>0</v>
      </c>
      <c r="AJ10" s="11">
        <v>0</v>
      </c>
      <c r="AK10" s="12">
        <v>0</v>
      </c>
      <c r="AL10" s="11">
        <v>0</v>
      </c>
    </row>
    <row r="11" spans="1:38" x14ac:dyDescent="0.25">
      <c r="A11" s="13">
        <v>7</v>
      </c>
      <c r="B11" s="9" t="s">
        <v>44</v>
      </c>
      <c r="C11" s="10">
        <v>1980000</v>
      </c>
      <c r="D11" s="10">
        <f t="shared" si="0"/>
        <v>495000</v>
      </c>
      <c r="E11" s="10">
        <f t="shared" si="1"/>
        <v>1485000</v>
      </c>
      <c r="F11" s="11">
        <v>69750</v>
      </c>
      <c r="G11" s="11">
        <v>8750</v>
      </c>
      <c r="H11" s="11">
        <v>0</v>
      </c>
      <c r="I11" s="11">
        <v>0</v>
      </c>
      <c r="J11" s="11">
        <v>0</v>
      </c>
      <c r="K11" s="11">
        <v>0</v>
      </c>
      <c r="L11" s="11">
        <v>23500</v>
      </c>
      <c r="M11" s="11">
        <v>32500</v>
      </c>
      <c r="N11" s="11">
        <v>60500</v>
      </c>
      <c r="O11" s="11">
        <v>0</v>
      </c>
      <c r="P11" s="11">
        <v>41000</v>
      </c>
      <c r="Q11" s="11">
        <v>0</v>
      </c>
      <c r="R11" s="11">
        <v>21500</v>
      </c>
      <c r="S11" s="11">
        <v>0</v>
      </c>
      <c r="T11" s="11">
        <v>56000</v>
      </c>
      <c r="U11" s="11">
        <v>20750</v>
      </c>
      <c r="V11" s="11">
        <v>0</v>
      </c>
      <c r="W11" s="11">
        <v>16000</v>
      </c>
      <c r="X11" s="11">
        <v>0</v>
      </c>
      <c r="Y11" s="11">
        <v>0</v>
      </c>
      <c r="Z11" s="11">
        <v>0</v>
      </c>
      <c r="AA11" s="11">
        <v>0</v>
      </c>
      <c r="AB11" s="11">
        <v>57250</v>
      </c>
      <c r="AC11" s="11">
        <v>0</v>
      </c>
      <c r="AD11" s="11">
        <v>10500</v>
      </c>
      <c r="AE11" s="11">
        <v>0</v>
      </c>
      <c r="AF11" s="11">
        <v>0</v>
      </c>
      <c r="AG11" s="11">
        <v>0</v>
      </c>
      <c r="AH11" s="11">
        <v>24500</v>
      </c>
      <c r="AI11" s="11">
        <v>0</v>
      </c>
      <c r="AJ11" s="11">
        <v>52500</v>
      </c>
      <c r="AK11" s="12">
        <v>0</v>
      </c>
      <c r="AL11" s="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Ilic</dc:creator>
  <cp:lastModifiedBy>Tijana Ilic</cp:lastModifiedBy>
  <dcterms:created xsi:type="dcterms:W3CDTF">2020-06-19T06:06:19Z</dcterms:created>
  <dcterms:modified xsi:type="dcterms:W3CDTF">2020-06-19T06:07:33Z</dcterms:modified>
</cp:coreProperties>
</file>