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ostent- specifikacija" sheetId="1" r:id="rId1"/>
    <sheet name="Biostent - Obrazac KVI" sheetId="2" r:id="rId2"/>
  </sheets>
  <externalReferences>
    <externalReference r:id="rId5"/>
  </externalReferences>
  <definedNames>
    <definedName name="_xlnm.Print_Area" localSheetId="1">'Biostent - Obrazac KVI'!$A$1:$H$22</definedName>
    <definedName name="_xlnm.Print_Area" localSheetId="0">'Biostent- specifikacija'!$A$1:$L$10</definedName>
  </definedNames>
  <calcPr fullCalcOnLoad="1"/>
</workbook>
</file>

<file path=xl/sharedStrings.xml><?xml version="1.0" encoding="utf-8"?>
<sst xmlns="http://schemas.openxmlformats.org/spreadsheetml/2006/main" count="45" uniqueCount="43">
  <si>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</si>
  <si>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</si>
  <si>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</si>
  <si>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</si>
  <si>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</si>
  <si>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</si>
  <si>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</si>
  <si>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</si>
  <si>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</si>
  <si>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</si>
  <si>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</si>
  <si>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</si>
  <si>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</si>
  <si>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</si>
  <si>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</si>
  <si>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</si>
  <si>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</si>
  <si>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</si>
  <si>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</si>
  <si>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</si>
  <si>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</si>
  <si>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</si>
  <si>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</si>
  <si>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</si>
  <si>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</si>
  <si>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</si>
  <si>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</si>
  <si>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</si>
  <si>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</si>
  <si>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</si>
  <si>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</si>
  <si>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</si>
  <si>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</si>
  <si>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</si>
  <si>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</si>
  <si>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</si>
  <si>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</si>
  <si>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 xml:space="preserve">Износ ПДВ-а </t>
  </si>
  <si>
    <t>Назив добављача:Biostent  d.o.o.</t>
  </si>
  <si>
    <t>ГРАФТ ЗА ХЕМОДИЈАЛИЗУ И БАЛОНОМ ЕКСПАДИРАЈУЋИ ПОКРИВЕНИ СТЕНТ ЗА ЛЕЧЕЊЕ КОАРКТАЦИЈЕ АОРТЕ</t>
  </si>
  <si>
    <t>404-4-110/19-77</t>
  </si>
  <si>
    <t>Biostent d.o.o.</t>
  </si>
  <si>
    <t>Преговарачки поступак са објављивањем позива за подношење понуда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</si>
</sst>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tovi%20pregovaracki%20sif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ГРАФТ ЗА ХЕМОДИЈАЛИЗУ</v>
          </cell>
          <cell r="F2" t="str">
            <v>GR19013</v>
          </cell>
          <cell r="G2" t="str">
            <v>Xxxxxx(xx(x))</v>
          </cell>
          <cell r="H2" t="str">
            <v>LeMaitre Vascular, Inc.-SAD </v>
          </cell>
          <cell r="J2" t="str">
            <v>LifeSpan Reinforced ePTFE Vascular Graft, Vaskularni graft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38</v>
      </c>
      <c r="B4" s="40"/>
      <c r="C4" s="40"/>
      <c r="D4" s="40"/>
      <c r="E4" s="26"/>
    </row>
    <row r="6" spans="1:13" ht="48" customHeight="1">
      <c r="A6" s="2" t="s">
        <v>0</v>
      </c>
      <c r="B6" s="2" t="s">
        <v>1</v>
      </c>
      <c r="C6" s="2" t="s">
        <v>31</v>
      </c>
      <c r="D6" s="2" t="s">
        <v>32</v>
      </c>
      <c r="E6" s="2" t="s">
        <v>33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23</v>
      </c>
    </row>
    <row r="7" spans="1:13" s="1" customFormat="1" ht="78" customHeight="1">
      <c r="A7" s="34">
        <v>1</v>
      </c>
      <c r="B7" s="35" t="str">
        <f>'[1]Sheet1'!$D$2</f>
        <v>ГРАФТ ЗА ХЕМОДИЈАЛИЗУ</v>
      </c>
      <c r="C7" s="36" t="str">
        <f>'[1]Sheet1'!$F$2</f>
        <v>GR19013</v>
      </c>
      <c r="D7" s="34" t="str">
        <f>'[1]Sheet1'!$J$2</f>
        <v>LifeSpan Reinforced ePTFE Vascular Graft, Vaskularni graft</v>
      </c>
      <c r="E7" s="34" t="str">
        <f>'[1]Sheet1'!$G$2</f>
        <v>Xxxxxx(xx(x))</v>
      </c>
      <c r="F7" s="34" t="str">
        <f>'[1]Sheet1'!$H$2</f>
        <v>LeMaitre Vascular, Inc.-SAD </v>
      </c>
      <c r="G7" s="34" t="s">
        <v>36</v>
      </c>
      <c r="H7" s="27"/>
      <c r="I7" s="25">
        <v>26000</v>
      </c>
      <c r="J7" s="28">
        <v>42000</v>
      </c>
      <c r="K7" s="25">
        <f>H7*I7</f>
        <v>0</v>
      </c>
      <c r="L7" s="30">
        <f>H7*J7</f>
        <v>0</v>
      </c>
      <c r="M7" s="29"/>
    </row>
    <row r="8" spans="1:13" ht="21.75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2">
        <f>K7</f>
        <v>0</v>
      </c>
      <c r="L8" s="31">
        <f>SUM(L7)</f>
        <v>0</v>
      </c>
      <c r="M8" s="23">
        <v>0.1</v>
      </c>
    </row>
    <row r="9" spans="1:12" ht="18.75" customHeight="1">
      <c r="A9" s="37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3">
        <f>K8*0.2</f>
        <v>0</v>
      </c>
      <c r="L9" s="31">
        <f>L8*M8</f>
        <v>0</v>
      </c>
    </row>
    <row r="10" spans="1:12" ht="18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3">
        <f>K8+K9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41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40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SUM('Biostent- specifikacija'!K7:K7)</f>
        <v>0</v>
      </c>
      <c r="F6" s="14">
        <f>SUM('Biostent- specifikacija'!L7:L7)</f>
        <v>0</v>
      </c>
      <c r="G6" s="15">
        <f>'Biostent-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1" t="s">
        <v>18</v>
      </c>
      <c r="F7" s="42"/>
      <c r="G7" s="4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36">
      <c r="B9" s="7" t="s">
        <v>19</v>
      </c>
      <c r="C9" s="16" t="s">
        <v>42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20</v>
      </c>
      <c r="C11" s="16" t="s">
        <v>21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22</v>
      </c>
      <c r="D13" s="6"/>
      <c r="E13" s="20" t="s">
        <v>23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24</v>
      </c>
      <c r="C15" s="8" t="s">
        <v>25</v>
      </c>
      <c r="D15" s="6"/>
      <c r="E15" s="20" t="s">
        <v>26</v>
      </c>
      <c r="F15" s="16" t="s">
        <v>35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51">
      <c r="B17" s="7" t="s">
        <v>27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28</v>
      </c>
      <c r="C19" s="8" t="s">
        <v>29</v>
      </c>
    </row>
    <row r="20" spans="2:3" ht="14.25">
      <c r="B20" s="12"/>
      <c r="C20" s="13"/>
    </row>
    <row r="21" spans="2:3" ht="15">
      <c r="B21" s="7" t="s">
        <v>30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2020-01-03T09:48:19Z</dcterms:modified>
  <cp:category/>
  <cp:version/>
  <cp:contentType/>
  <cp:contentStatus/>
</cp:coreProperties>
</file>