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ilic\Desktop\"/>
    </mc:Choice>
  </mc:AlternateContent>
  <xr:revisionPtr revIDLastSave="0" documentId="13_ncr:1_{C313A29F-5488-4E48-A9B9-AD04BCCD0434}" xr6:coauthVersionLast="36" xr6:coauthVersionMax="45" xr10:uidLastSave="{00000000-0000-0000-0000-000000000000}"/>
  <bookViews>
    <workbookView xWindow="-120" yWindow="-120" windowWidth="20730" windowHeight="11160" xr2:uid="{D5D8132F-2874-4C69-9F86-ABEAFDE2C011}"/>
  </bookViews>
  <sheets>
    <sheet name="Sheet1" sheetId="1" r:id="rId1"/>
  </sheets>
  <definedNames>
    <definedName name="_xlnm._FilterDatabase" localSheetId="0" hidden="1">Sheet1!$A$3:$J$10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5" i="1" l="1"/>
  <c r="BI5" i="1"/>
  <c r="BJ5" i="1"/>
  <c r="BH6" i="1"/>
  <c r="BI6" i="1"/>
  <c r="BJ6" i="1"/>
  <c r="BH7" i="1"/>
  <c r="BI7" i="1"/>
  <c r="BJ7" i="1"/>
  <c r="BH8" i="1"/>
  <c r="BI8" i="1"/>
  <c r="BJ8" i="1"/>
  <c r="BH9" i="1"/>
  <c r="BI9" i="1"/>
  <c r="BJ9" i="1"/>
  <c r="BH10" i="1"/>
  <c r="BI10" i="1"/>
  <c r="BJ10" i="1"/>
  <c r="BI4" i="1"/>
  <c r="BJ4" i="1"/>
  <c r="BH4" i="1"/>
  <c r="BG5" i="1" l="1"/>
  <c r="BG6" i="1"/>
  <c r="BG7" i="1"/>
  <c r="BG8" i="1"/>
  <c r="BG9" i="1"/>
  <c r="BG10" i="1"/>
  <c r="BG4" i="1"/>
</calcChain>
</file>

<file path=xl/sharedStrings.xml><?xml version="1.0" encoding="utf-8"?>
<sst xmlns="http://schemas.openxmlformats.org/spreadsheetml/2006/main" count="150" uniqueCount="65">
  <si>
    <t>Naziv zdravstvene ustanove</t>
  </si>
  <si>
    <t>Назив набавке</t>
  </si>
  <si>
    <t>Број набавке</t>
  </si>
  <si>
    <t>Број партије</t>
  </si>
  <si>
    <t>Назив партије</t>
  </si>
  <si>
    <t>Заштићени назив и каталошки број</t>
  </si>
  <si>
    <t>ЈЕДИНИЦА МЕРЕ</t>
  </si>
  <si>
    <t>ЈЕДИНИЧНА ЦЕНА</t>
  </si>
  <si>
    <t>Испоручилац</t>
  </si>
  <si>
    <t>Укупно</t>
  </si>
  <si>
    <t>Неосигурана лица</t>
  </si>
  <si>
    <t>Осигурана лица</t>
  </si>
  <si>
    <t>Уговорено</t>
  </si>
  <si>
    <t>Испоручено</t>
  </si>
  <si>
    <t>Утрошено</t>
  </si>
  <si>
    <t xml:space="preserve">Koagulacioni faktor VIII (antihemofilni faktor VIII, poreklom iz humane plazme) </t>
  </si>
  <si>
    <t>Immunate (250 i.j.),     Immunate (500 i.j.),     Immunate (1000 i.j. )    ,Emoclot (500 i.j.),          Beriate® (500 i.j.),</t>
  </si>
  <si>
    <t>i.j.</t>
  </si>
  <si>
    <t>Farmix d.o.o.</t>
  </si>
  <si>
    <t>Лекови за лечење хемофилије за 2019. годину</t>
  </si>
  <si>
    <t>404-1-110/19-48</t>
  </si>
  <si>
    <t>Rekombinantni faktor VIII</t>
  </si>
  <si>
    <t>404-1-110/19-49</t>
  </si>
  <si>
    <t>Koncentrat aktiviranih faktora protrombinskog kompleksa (antiinhibitorski kompleks faktora VIII)</t>
  </si>
  <si>
    <t>FEIBA NF</t>
  </si>
  <si>
    <t>ампула</t>
  </si>
  <si>
    <t>404-1-110/19-50</t>
  </si>
  <si>
    <t>Кoagulacioni faktor IX, poreklom iz humane plazme</t>
  </si>
  <si>
    <t>Magna Medica d.o.o.</t>
  </si>
  <si>
    <t>404-1-110/19-51</t>
  </si>
  <si>
    <t xml:space="preserve">Koncentrat faktora VIII i von Willebrand-ovog faktora  (odnos vWFRcof:faktoru VIII najmanje 1) </t>
  </si>
  <si>
    <t>Haemate P500, Haemate P 1000,Wilate 500,Wilate 1000</t>
  </si>
  <si>
    <t>Pharmaswiss d.o.o.</t>
  </si>
  <si>
    <t>404-1-110/19-52</t>
  </si>
  <si>
    <t>Koagulacioni faktor VIIa, eptakog alfa (aktivirani)</t>
  </si>
  <si>
    <t>NOVOSEVEN</t>
  </si>
  <si>
    <t>бочица</t>
  </si>
  <si>
    <t>Phoenix pharma d.o.o.</t>
  </si>
  <si>
    <t>404-1-110/19-53</t>
  </si>
  <si>
    <t>Rekombinantni faktor IX</t>
  </si>
  <si>
    <t>BeneFIX,BeneFIX,BeneFix,BeneFix</t>
  </si>
  <si>
    <t>Pfizer SRB d.o.o.</t>
  </si>
  <si>
    <t>404-1-110/19-54</t>
  </si>
  <si>
    <t>Aimafix,Octanine F,              Haemonine 500</t>
  </si>
  <si>
    <t>ADVATE (250 i.j.),  ADVATE (500 i.j.), ADVATE (1000 i.j.),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</si>
  <si>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</si>
  <si>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</si>
  <si>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</si>
  <si>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</si>
  <si>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</si>
  <si>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</si>
  <si>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</si>
  <si>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</si>
  <si>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</si>
  <si>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0066210, 0066212, 0066211, 0066105, 0066611,</t>
  </si>
  <si>
    <t>0066918, 0066917, 0066916,</t>
  </si>
  <si>
    <t>066044</t>
  </si>
  <si>
    <t>0066020,       0066007,       0066501</t>
  </si>
  <si>
    <t>0066201,0066202,0066702,0066703</t>
  </si>
  <si>
    <t>066000</t>
  </si>
  <si>
    <t>0066110,0066111,0066112,0066113</t>
  </si>
  <si>
    <t>ЈКЛ</t>
  </si>
  <si>
    <t>Јануар</t>
  </si>
  <si>
    <t>Фебруар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</si>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</sst>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D3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0" fillId="0" borderId="0" xfId="0" applyBorder="1"/>
    <xf numFmtId="3" fontId="6" fillId="0" borderId="1" xfId="0" applyNumberFormat="1" applyFont="1" applyBorder="1" applyProtection="1">
      <protection locked="0"/>
    </xf>
    <xf numFmtId="3" fontId="6" fillId="0" borderId="0" xfId="0" applyNumberFormat="1" applyFont="1"/>
    <xf numFmtId="3" fontId="6" fillId="0" borderId="4" xfId="0" applyNumberFormat="1" applyFont="1" applyBorder="1" applyProtection="1">
      <protection locked="0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10" fillId="0" borderId="1" xfId="2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Protection="1">
      <protection locked="0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3" fontId="6" fillId="0" borderId="4" xfId="0" applyNumberFormat="1" applyFont="1" applyFill="1" applyBorder="1" applyProtection="1">
      <protection locked="0"/>
    </xf>
    <xf numFmtId="3" fontId="2" fillId="5" borderId="7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2" xfId="0" applyFont="1" applyFill="1" applyBorder="1" applyAlignment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3" fontId="8" fillId="7" borderId="2" xfId="0" applyNumberFormat="1" applyFont="1" applyFill="1" applyBorder="1" applyAlignment="1">
      <alignment horizontal="center" vertical="center" wrapText="1"/>
    </xf>
    <xf numFmtId="3" fontId="8" fillId="7" borderId="3" xfId="0" applyNumberFormat="1" applyFont="1" applyFill="1" applyBorder="1" applyAlignment="1">
      <alignment horizontal="center" vertical="center" wrapText="1"/>
    </xf>
    <xf numFmtId="3" fontId="8" fillId="7" borderId="4" xfId="0" applyNumberFormat="1" applyFont="1" applyFill="1" applyBorder="1" applyAlignment="1">
      <alignment horizontal="center" vertical="center" wrapText="1"/>
    </xf>
    <xf numFmtId="3" fontId="8" fillId="8" borderId="1" xfId="0" applyNumberFormat="1" applyFont="1" applyFill="1" applyBorder="1" applyAlignment="1">
      <alignment horizontal="center" vertical="center" wrapText="1"/>
    </xf>
    <xf numFmtId="3" fontId="8" fillId="8" borderId="1" xfId="0" applyNumberFormat="1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3" fontId="8" fillId="8" borderId="3" xfId="0" applyNumberFormat="1" applyFont="1" applyFill="1" applyBorder="1" applyAlignment="1">
      <alignment horizontal="center" vertical="center" wrapText="1"/>
    </xf>
    <xf numFmtId="3" fontId="8" fillId="8" borderId="4" xfId="0" applyNumberFormat="1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 wrapText="1"/>
    </xf>
    <xf numFmtId="3" fontId="8" fillId="9" borderId="2" xfId="0" applyNumberFormat="1" applyFont="1" applyFill="1" applyBorder="1" applyAlignment="1">
      <alignment horizontal="center" vertical="center" wrapText="1"/>
    </xf>
    <xf numFmtId="3" fontId="8" fillId="9" borderId="3" xfId="0" applyNumberFormat="1" applyFont="1" applyFill="1" applyBorder="1" applyAlignment="1">
      <alignment horizontal="center" vertical="center" wrapText="1"/>
    </xf>
    <xf numFmtId="3" fontId="8" fillId="9" borderId="4" xfId="0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2" xfId="2" xr:uid="{9E2B1A51-96FE-4CDB-B319-5DEC1E3766C7}"/>
    <cellStyle name="Normal 2 2" xfId="4" xr:uid="{00000000-0005-0000-0000-000002000000}"/>
    <cellStyle name="Normal 2 2 13" xfId="5" xr:uid="{00000000-0005-0000-0000-000003000000}"/>
    <cellStyle name="Normal 2 2 2" xfId="6" xr:uid="{00000000-0005-0000-0000-000004000000}"/>
    <cellStyle name="Normal 3 4" xfId="7" xr:uid="{00000000-0005-0000-0000-000005000000}"/>
    <cellStyle name="Normal 4" xfId="3" xr:uid="{107F7785-F308-4572-BC15-58065440C0A4}"/>
    <cellStyle name="Normal 4 2" xfId="8" xr:uid="{00000000-0005-0000-0000-000006000000}"/>
    <cellStyle name="Normal_Priznto djuture" xfId="1" xr:uid="{8E949FE3-55B2-4610-AE57-C43BAC78D7E9}"/>
  </cellStyles>
  <dxfs count="0"/>
  <tableStyles count="0" defaultTableStyle="TableStyleMedium2" defaultPivotStyle="PivotStyleLight16"/>
  <colors>
    <mruColors>
      <color rgb="FFF9D3F2"/>
      <color rgb="FFFEECFC"/>
      <color rgb="FF99DDEB"/>
      <color rgb="FFDD8BCD"/>
      <color rgb="FFC2F4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3D47-6D38-4925-8FE9-585485D83FEE}">
  <dimension ref="A1:BJ10"/>
  <sheetViews>
    <sheetView tabSelected="1" zoomScale="80" zoomScaleNormal="80" workbookViewId="0">
      <selection activeCell="A4" sqref="A4"/>
    </sheetView>
  </sheetViews>
  <sheetFormatPr defaultRowHeight="15" x14ac:dyDescent="0.25"/>
  <cols>
    <col min="1" max="1" width="16.42578125" style="11" customWidth="1"/>
    <col min="2" max="2" width="13.5703125" style="11" customWidth="1"/>
    <col min="3" max="3" width="16.42578125" style="11" customWidth="1"/>
    <col min="4" max="4" width="9.140625" style="11"/>
    <col min="5" max="5" width="23.28515625" style="11" customWidth="1"/>
    <col min="6" max="6" width="9.140625" style="7"/>
    <col min="7" max="7" width="25" style="11" customWidth="1"/>
    <col min="8" max="8" width="16.28515625" style="11" customWidth="1"/>
    <col min="9" max="9" width="25.140625" style="11" customWidth="1"/>
    <col min="10" max="10" width="20.85546875" style="11" customWidth="1"/>
    <col min="11" max="11" width="16.28515625" style="3" customWidth="1"/>
    <col min="12" max="12" width="13.85546875" style="3" customWidth="1"/>
    <col min="13" max="13" width="13.5703125" style="3" customWidth="1"/>
    <col min="14" max="14" width="16.5703125" style="3" customWidth="1"/>
    <col min="15" max="15" width="17.42578125" style="3" bestFit="1" customWidth="1"/>
    <col min="16" max="16" width="12.85546875" style="3" customWidth="1"/>
    <col min="17" max="17" width="15.140625" style="3" customWidth="1"/>
    <col min="18" max="18" width="14.42578125" style="3" customWidth="1"/>
    <col min="19" max="19" width="19.140625" style="3" customWidth="1"/>
    <col min="20" max="20" width="11.85546875" style="3" customWidth="1"/>
    <col min="21" max="21" width="12.85546875" style="3" customWidth="1"/>
    <col min="22" max="22" width="12.28515625" style="3" customWidth="1"/>
    <col min="23" max="23" width="17.42578125" style="3" bestFit="1" customWidth="1"/>
    <col min="24" max="24" width="12.85546875" style="3" customWidth="1"/>
    <col min="25" max="25" width="15.140625" style="3" customWidth="1"/>
    <col min="26" max="26" width="14.42578125" style="3" customWidth="1"/>
    <col min="27" max="27" width="19.140625" style="3" customWidth="1"/>
    <col min="28" max="28" width="11.85546875" style="3" customWidth="1"/>
    <col min="29" max="29" width="12.85546875" style="3" customWidth="1"/>
    <col min="30" max="30" width="12.28515625" style="3" customWidth="1"/>
    <col min="31" max="31" width="17.42578125" style="3" bestFit="1" customWidth="1"/>
    <col min="32" max="32" width="12.85546875" style="3" customWidth="1"/>
    <col min="33" max="33" width="15.140625" style="3" customWidth="1"/>
    <col min="34" max="34" width="14.42578125" style="3" customWidth="1"/>
    <col min="35" max="35" width="19.140625" style="3" customWidth="1"/>
    <col min="36" max="36" width="11.85546875" style="3" customWidth="1"/>
    <col min="37" max="37" width="12.85546875" style="3" customWidth="1"/>
    <col min="38" max="38" width="12.28515625" style="3" customWidth="1"/>
    <col min="39" max="39" width="17.42578125" style="3" bestFit="1" customWidth="1"/>
    <col min="40" max="40" width="12.85546875" style="3" customWidth="1"/>
    <col min="41" max="41" width="15.140625" style="3" customWidth="1"/>
    <col min="42" max="42" width="14.42578125" style="3" customWidth="1"/>
    <col min="43" max="43" width="19.140625" style="3" customWidth="1"/>
    <col min="44" max="44" width="11.85546875" style="3" customWidth="1"/>
    <col min="45" max="45" width="12.85546875" style="3" customWidth="1"/>
    <col min="46" max="46" width="12.28515625" style="3" customWidth="1"/>
    <col min="47" max="47" width="19.140625" style="3" customWidth="1"/>
    <col min="48" max="48" width="11.85546875" style="3" customWidth="1"/>
    <col min="49" max="49" width="12.85546875" style="3" customWidth="1"/>
    <col min="50" max="50" width="12.28515625" style="3" customWidth="1"/>
    <col min="51" max="51" width="19.140625" style="3" customWidth="1"/>
    <col min="52" max="52" width="11.85546875" style="3" customWidth="1"/>
    <col min="53" max="53" width="12.85546875" style="3" customWidth="1"/>
    <col min="54" max="54" width="12.28515625" style="3" customWidth="1"/>
    <col min="55" max="55" width="19.140625" style="3" customWidth="1"/>
    <col min="56" max="56" width="11.85546875" style="3" customWidth="1"/>
    <col min="57" max="57" width="12.85546875" style="3" customWidth="1"/>
    <col min="58" max="58" width="12.28515625" style="3" customWidth="1"/>
    <col min="59" max="59" width="14.28515625" style="3" customWidth="1"/>
    <col min="60" max="60" width="14.42578125" style="3" customWidth="1"/>
    <col min="61" max="61" width="13.85546875" style="3" customWidth="1"/>
    <col min="62" max="62" width="15.85546875" style="3" customWidth="1"/>
  </cols>
  <sheetData>
    <row r="1" spans="1:62" x14ac:dyDescent="0.25">
      <c r="J1" s="40"/>
      <c r="K1" s="43" t="s">
        <v>45</v>
      </c>
      <c r="L1" s="44"/>
      <c r="M1" s="44"/>
      <c r="N1" s="45"/>
      <c r="O1" s="46" t="s">
        <v>46</v>
      </c>
      <c r="P1" s="47"/>
      <c r="Q1" s="47"/>
      <c r="R1" s="48"/>
      <c r="S1" s="50" t="s">
        <v>47</v>
      </c>
      <c r="T1" s="50"/>
      <c r="U1" s="50"/>
      <c r="V1" s="50"/>
      <c r="W1" s="44" t="s">
        <v>48</v>
      </c>
      <c r="X1" s="44"/>
      <c r="Y1" s="44"/>
      <c r="Z1" s="45"/>
      <c r="AA1" s="46" t="s">
        <v>49</v>
      </c>
      <c r="AB1" s="47"/>
      <c r="AC1" s="47"/>
      <c r="AD1" s="47"/>
      <c r="AE1" s="50" t="s">
        <v>50</v>
      </c>
      <c r="AF1" s="50"/>
      <c r="AG1" s="50"/>
      <c r="AH1" s="50"/>
      <c r="AI1" s="44" t="s">
        <v>51</v>
      </c>
      <c r="AJ1" s="44"/>
      <c r="AK1" s="44"/>
      <c r="AL1" s="45"/>
      <c r="AM1" s="46" t="s">
        <v>52</v>
      </c>
      <c r="AN1" s="47"/>
      <c r="AO1" s="47"/>
      <c r="AP1" s="48"/>
      <c r="AQ1" s="50" t="s">
        <v>53</v>
      </c>
      <c r="AR1" s="50"/>
      <c r="AS1" s="50"/>
      <c r="AT1" s="50"/>
      <c r="AU1" s="59" t="s">
        <v>62</v>
      </c>
      <c r="AV1" s="59"/>
      <c r="AW1" s="59"/>
      <c r="AX1" s="59"/>
      <c r="AY1" s="64" t="s">
        <v>63</v>
      </c>
      <c r="AZ1" s="64"/>
      <c r="BA1" s="64"/>
      <c r="BB1" s="64"/>
      <c r="BC1" s="69" t="s">
        <v>64</v>
      </c>
      <c r="BD1" s="69"/>
      <c r="BE1" s="69"/>
      <c r="BF1" s="69"/>
      <c r="BG1" s="57" t="s">
        <v>9</v>
      </c>
      <c r="BH1" s="58"/>
      <c r="BI1" s="58"/>
      <c r="BJ1" s="58"/>
    </row>
    <row r="2" spans="1:62" ht="25.5" x14ac:dyDescent="0.25">
      <c r="J2" s="40"/>
      <c r="K2" s="29" t="s">
        <v>10</v>
      </c>
      <c r="L2" s="43" t="s">
        <v>11</v>
      </c>
      <c r="M2" s="44"/>
      <c r="N2" s="45"/>
      <c r="O2" s="35" t="s">
        <v>10</v>
      </c>
      <c r="P2" s="49" t="s">
        <v>11</v>
      </c>
      <c r="Q2" s="49"/>
      <c r="R2" s="49"/>
      <c r="S2" s="33" t="s">
        <v>10</v>
      </c>
      <c r="T2" s="51" t="s">
        <v>11</v>
      </c>
      <c r="U2" s="52"/>
      <c r="V2" s="53"/>
      <c r="W2" s="27" t="s">
        <v>10</v>
      </c>
      <c r="X2" s="54" t="s">
        <v>11</v>
      </c>
      <c r="Y2" s="55"/>
      <c r="Z2" s="55"/>
      <c r="AA2" s="35" t="s">
        <v>10</v>
      </c>
      <c r="AB2" s="49" t="s">
        <v>11</v>
      </c>
      <c r="AC2" s="49"/>
      <c r="AD2" s="46"/>
      <c r="AE2" s="38" t="s">
        <v>10</v>
      </c>
      <c r="AF2" s="51" t="s">
        <v>11</v>
      </c>
      <c r="AG2" s="52"/>
      <c r="AH2" s="53"/>
      <c r="AI2" s="27" t="s">
        <v>10</v>
      </c>
      <c r="AJ2" s="54" t="s">
        <v>11</v>
      </c>
      <c r="AK2" s="55"/>
      <c r="AL2" s="56"/>
      <c r="AM2" s="30" t="s">
        <v>10</v>
      </c>
      <c r="AN2" s="49" t="s">
        <v>11</v>
      </c>
      <c r="AO2" s="49"/>
      <c r="AP2" s="46"/>
      <c r="AQ2" s="34" t="s">
        <v>10</v>
      </c>
      <c r="AR2" s="51" t="s">
        <v>11</v>
      </c>
      <c r="AS2" s="52"/>
      <c r="AT2" s="53"/>
      <c r="AU2" s="60" t="s">
        <v>10</v>
      </c>
      <c r="AV2" s="61" t="s">
        <v>11</v>
      </c>
      <c r="AW2" s="62"/>
      <c r="AX2" s="63"/>
      <c r="AY2" s="65" t="s">
        <v>10</v>
      </c>
      <c r="AZ2" s="66" t="s">
        <v>11</v>
      </c>
      <c r="BA2" s="67"/>
      <c r="BB2" s="68"/>
      <c r="BC2" s="70" t="s">
        <v>10</v>
      </c>
      <c r="BD2" s="71" t="s">
        <v>11</v>
      </c>
      <c r="BE2" s="72"/>
      <c r="BF2" s="73"/>
      <c r="BG2" s="5" t="s">
        <v>10</v>
      </c>
      <c r="BH2" s="58" t="s">
        <v>11</v>
      </c>
      <c r="BI2" s="58"/>
      <c r="BJ2" s="58"/>
    </row>
    <row r="3" spans="1:62" s="1" customFormat="1" ht="24" customHeight="1" x14ac:dyDescent="0.25">
      <c r="A3" s="12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61</v>
      </c>
      <c r="G3" s="13" t="s">
        <v>5</v>
      </c>
      <c r="H3" s="13" t="s">
        <v>6</v>
      </c>
      <c r="I3" s="13" t="s">
        <v>7</v>
      </c>
      <c r="J3" s="42" t="s">
        <v>8</v>
      </c>
      <c r="K3" s="29" t="s">
        <v>12</v>
      </c>
      <c r="L3" s="29" t="s">
        <v>12</v>
      </c>
      <c r="M3" s="29" t="s">
        <v>13</v>
      </c>
      <c r="N3" s="29" t="s">
        <v>14</v>
      </c>
      <c r="O3" s="31" t="s">
        <v>12</v>
      </c>
      <c r="P3" s="32" t="s">
        <v>12</v>
      </c>
      <c r="Q3" s="32" t="s">
        <v>13</v>
      </c>
      <c r="R3" s="32" t="s">
        <v>14</v>
      </c>
      <c r="S3" s="33" t="s">
        <v>12</v>
      </c>
      <c r="T3" s="34" t="s">
        <v>12</v>
      </c>
      <c r="U3" s="34" t="s">
        <v>13</v>
      </c>
      <c r="V3" s="34" t="s">
        <v>14</v>
      </c>
      <c r="W3" s="28" t="s">
        <v>12</v>
      </c>
      <c r="X3" s="29" t="s">
        <v>12</v>
      </c>
      <c r="Y3" s="29" t="s">
        <v>13</v>
      </c>
      <c r="Z3" s="39" t="s">
        <v>14</v>
      </c>
      <c r="AA3" s="32" t="s">
        <v>12</v>
      </c>
      <c r="AB3" s="32" t="s">
        <v>12</v>
      </c>
      <c r="AC3" s="32" t="s">
        <v>13</v>
      </c>
      <c r="AD3" s="35" t="s">
        <v>14</v>
      </c>
      <c r="AE3" s="34" t="s">
        <v>12</v>
      </c>
      <c r="AF3" s="34" t="s">
        <v>12</v>
      </c>
      <c r="AG3" s="34" t="s">
        <v>13</v>
      </c>
      <c r="AH3" s="34" t="s">
        <v>14</v>
      </c>
      <c r="AI3" s="28" t="s">
        <v>12</v>
      </c>
      <c r="AJ3" s="29" t="s">
        <v>12</v>
      </c>
      <c r="AK3" s="29" t="s">
        <v>13</v>
      </c>
      <c r="AL3" s="29" t="s">
        <v>14</v>
      </c>
      <c r="AM3" s="31" t="s">
        <v>12</v>
      </c>
      <c r="AN3" s="32" t="s">
        <v>12</v>
      </c>
      <c r="AO3" s="32" t="s">
        <v>13</v>
      </c>
      <c r="AP3" s="35" t="s">
        <v>14</v>
      </c>
      <c r="AQ3" s="34" t="s">
        <v>12</v>
      </c>
      <c r="AR3" s="34" t="s">
        <v>12</v>
      </c>
      <c r="AS3" s="34" t="s">
        <v>13</v>
      </c>
      <c r="AT3" s="34" t="s">
        <v>14</v>
      </c>
      <c r="AU3" s="60" t="s">
        <v>12</v>
      </c>
      <c r="AV3" s="60" t="s">
        <v>12</v>
      </c>
      <c r="AW3" s="60" t="s">
        <v>13</v>
      </c>
      <c r="AX3" s="60" t="s">
        <v>14</v>
      </c>
      <c r="AY3" s="65" t="s">
        <v>12</v>
      </c>
      <c r="AZ3" s="65" t="s">
        <v>12</v>
      </c>
      <c r="BA3" s="65" t="s">
        <v>13</v>
      </c>
      <c r="BB3" s="65" t="s">
        <v>14</v>
      </c>
      <c r="BC3" s="70" t="s">
        <v>12</v>
      </c>
      <c r="BD3" s="70" t="s">
        <v>12</v>
      </c>
      <c r="BE3" s="70" t="s">
        <v>13</v>
      </c>
      <c r="BF3" s="70" t="s">
        <v>14</v>
      </c>
      <c r="BG3" s="5" t="s">
        <v>12</v>
      </c>
      <c r="BH3" s="6" t="s">
        <v>12</v>
      </c>
      <c r="BI3" s="6" t="s">
        <v>13</v>
      </c>
      <c r="BJ3" s="6" t="s">
        <v>14</v>
      </c>
    </row>
    <row r="4" spans="1:62" s="24" customFormat="1" ht="63.75" x14ac:dyDescent="0.25">
      <c r="A4" s="25"/>
      <c r="B4" s="15" t="s">
        <v>19</v>
      </c>
      <c r="C4" s="15" t="s">
        <v>20</v>
      </c>
      <c r="D4" s="16">
        <v>1</v>
      </c>
      <c r="E4" s="15" t="s">
        <v>15</v>
      </c>
      <c r="F4" s="14" t="s">
        <v>54</v>
      </c>
      <c r="G4" s="14" t="s">
        <v>16</v>
      </c>
      <c r="H4" s="15" t="s">
        <v>17</v>
      </c>
      <c r="I4" s="18">
        <v>39.799999999999997</v>
      </c>
      <c r="J4" s="41" t="s">
        <v>18</v>
      </c>
      <c r="K4" s="21"/>
      <c r="L4" s="21"/>
      <c r="M4" s="21"/>
      <c r="N4" s="21"/>
      <c r="O4" s="26"/>
      <c r="P4" s="21"/>
      <c r="Q4" s="21"/>
      <c r="R4" s="21"/>
      <c r="S4" s="26"/>
      <c r="T4" s="21"/>
      <c r="U4" s="21"/>
      <c r="V4" s="21"/>
      <c r="W4" s="26"/>
      <c r="X4" s="21"/>
      <c r="Y4" s="21"/>
      <c r="Z4" s="36"/>
      <c r="AA4" s="21"/>
      <c r="AB4" s="21"/>
      <c r="AC4" s="21"/>
      <c r="AD4" s="36"/>
      <c r="AE4" s="21"/>
      <c r="AF4" s="21"/>
      <c r="AG4" s="21"/>
      <c r="AH4" s="21"/>
      <c r="AI4" s="26"/>
      <c r="AJ4" s="21"/>
      <c r="AK4" s="21"/>
      <c r="AL4" s="21"/>
      <c r="AM4" s="26"/>
      <c r="AN4" s="21"/>
      <c r="AO4" s="21"/>
      <c r="AP4" s="36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2">
        <f>K4+O4+S4+W4+AA4+AE4+AI4+AM4+AQ4</f>
        <v>0</v>
      </c>
      <c r="BH4" s="23">
        <f>L4+P4+T4+X4+AB4+AF4+AJ4+AN4+AR4+AV4+AZ4+BD4</f>
        <v>0</v>
      </c>
      <c r="BI4" s="23">
        <f t="shared" ref="BI4:BJ4" si="0">M4+Q4+U4+Y4+AC4+AG4+AK4+AO4+AS4+AW4+BA4+BE4</f>
        <v>0</v>
      </c>
      <c r="BJ4" s="23">
        <f t="shared" si="0"/>
        <v>0</v>
      </c>
    </row>
    <row r="5" spans="1:62" ht="51" x14ac:dyDescent="0.25">
      <c r="A5" s="25"/>
      <c r="B5" s="15" t="s">
        <v>19</v>
      </c>
      <c r="C5" s="15" t="s">
        <v>22</v>
      </c>
      <c r="D5" s="16">
        <v>2</v>
      </c>
      <c r="E5" s="15" t="s">
        <v>21</v>
      </c>
      <c r="F5" s="9" t="s">
        <v>55</v>
      </c>
      <c r="G5" s="14" t="s">
        <v>44</v>
      </c>
      <c r="H5" s="15" t="s">
        <v>17</v>
      </c>
      <c r="I5" s="15">
        <v>13.46</v>
      </c>
      <c r="J5" s="41" t="s">
        <v>18</v>
      </c>
      <c r="K5" s="2"/>
      <c r="L5" s="2"/>
      <c r="M5" s="2"/>
      <c r="N5" s="2"/>
      <c r="O5" s="4"/>
      <c r="P5" s="2"/>
      <c r="Q5" s="2"/>
      <c r="R5" s="2"/>
      <c r="S5" s="4"/>
      <c r="T5" s="2"/>
      <c r="U5" s="2"/>
      <c r="V5" s="2"/>
      <c r="W5" s="4"/>
      <c r="X5" s="2"/>
      <c r="Y5" s="2"/>
      <c r="Z5" s="37"/>
      <c r="AA5" s="2"/>
      <c r="AB5" s="2"/>
      <c r="AC5" s="2"/>
      <c r="AD5" s="37"/>
      <c r="AE5" s="2"/>
      <c r="AF5" s="2"/>
      <c r="AG5" s="2"/>
      <c r="AH5" s="2"/>
      <c r="AI5" s="4"/>
      <c r="AJ5" s="2"/>
      <c r="AK5" s="2"/>
      <c r="AL5" s="2"/>
      <c r="AM5" s="4"/>
      <c r="AN5" s="2"/>
      <c r="AO5" s="2"/>
      <c r="AP5" s="37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2">
        <f t="shared" ref="BG5:BG10" si="1">K5+O5+S5+W5+AA5+AE5+AI5+AM5+AQ5</f>
        <v>0</v>
      </c>
      <c r="BH5" s="23">
        <f t="shared" ref="BH5:BH10" si="2">L5+P5+T5+X5+AB5+AF5+AJ5+AN5+AR5+AV5+AZ5+BD5</f>
        <v>0</v>
      </c>
      <c r="BI5" s="23">
        <f t="shared" ref="BI5:BI10" si="3">M5+Q5+U5+Y5+AC5+AG5+AK5+AO5+AS5+AW5+BA5+BE5</f>
        <v>0</v>
      </c>
      <c r="BJ5" s="23">
        <f t="shared" ref="BJ5:BJ10" si="4">N5+R5+V5+Z5+AD5+AH5+AL5+AP5+AT5+AX5+BB5+BF5</f>
        <v>0</v>
      </c>
    </row>
    <row r="6" spans="1:62" ht="63.75" x14ac:dyDescent="0.25">
      <c r="A6" s="25"/>
      <c r="B6" s="15" t="s">
        <v>19</v>
      </c>
      <c r="C6" s="15" t="s">
        <v>26</v>
      </c>
      <c r="D6" s="16">
        <v>3</v>
      </c>
      <c r="E6" s="15" t="s">
        <v>23</v>
      </c>
      <c r="F6" s="9" t="s">
        <v>56</v>
      </c>
      <c r="G6" s="14" t="s">
        <v>24</v>
      </c>
      <c r="H6" s="15" t="s">
        <v>25</v>
      </c>
      <c r="I6" s="17">
        <v>48150</v>
      </c>
      <c r="J6" s="41" t="s">
        <v>18</v>
      </c>
      <c r="K6" s="2"/>
      <c r="L6" s="2"/>
      <c r="M6" s="2"/>
      <c r="N6" s="2"/>
      <c r="O6" s="4"/>
      <c r="P6" s="2"/>
      <c r="Q6" s="2"/>
      <c r="R6" s="2"/>
      <c r="S6" s="4"/>
      <c r="T6" s="2"/>
      <c r="U6" s="2"/>
      <c r="V6" s="2"/>
      <c r="W6" s="4"/>
      <c r="X6" s="2"/>
      <c r="Y6" s="2"/>
      <c r="Z6" s="37"/>
      <c r="AA6" s="2"/>
      <c r="AB6" s="2"/>
      <c r="AC6" s="2"/>
      <c r="AD6" s="37"/>
      <c r="AE6" s="2"/>
      <c r="AF6" s="2"/>
      <c r="AG6" s="2"/>
      <c r="AH6" s="2"/>
      <c r="AI6" s="4"/>
      <c r="AJ6" s="2"/>
      <c r="AK6" s="2"/>
      <c r="AL6" s="2"/>
      <c r="AM6" s="4"/>
      <c r="AN6" s="2"/>
      <c r="AO6" s="2"/>
      <c r="AP6" s="37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2">
        <f t="shared" si="1"/>
        <v>0</v>
      </c>
      <c r="BH6" s="23">
        <f t="shared" si="2"/>
        <v>0</v>
      </c>
      <c r="BI6" s="23">
        <f t="shared" si="3"/>
        <v>0</v>
      </c>
      <c r="BJ6" s="23">
        <f t="shared" si="4"/>
        <v>0</v>
      </c>
    </row>
    <row r="7" spans="1:62" ht="51" x14ac:dyDescent="0.25">
      <c r="A7" s="25"/>
      <c r="B7" s="15" t="s">
        <v>19</v>
      </c>
      <c r="C7" s="15" t="s">
        <v>29</v>
      </c>
      <c r="D7" s="16">
        <v>4</v>
      </c>
      <c r="E7" s="15" t="s">
        <v>27</v>
      </c>
      <c r="F7" s="9" t="s">
        <v>57</v>
      </c>
      <c r="G7" s="14" t="s">
        <v>43</v>
      </c>
      <c r="H7" s="15" t="s">
        <v>17</v>
      </c>
      <c r="I7" s="15">
        <v>43</v>
      </c>
      <c r="J7" s="14" t="s">
        <v>28</v>
      </c>
      <c r="K7" s="4"/>
      <c r="L7" s="2"/>
      <c r="M7" s="2"/>
      <c r="N7" s="2"/>
      <c r="O7" s="4"/>
      <c r="P7" s="2"/>
      <c r="Q7" s="2"/>
      <c r="R7" s="37"/>
      <c r="S7" s="2"/>
      <c r="T7" s="2"/>
      <c r="U7" s="2"/>
      <c r="V7" s="2"/>
      <c r="W7" s="4"/>
      <c r="X7" s="2"/>
      <c r="Y7" s="2"/>
      <c r="Z7" s="37"/>
      <c r="AA7" s="2"/>
      <c r="AB7" s="2"/>
      <c r="AC7" s="2"/>
      <c r="AD7" s="37"/>
      <c r="AE7" s="2"/>
      <c r="AF7" s="2"/>
      <c r="AG7" s="2"/>
      <c r="AH7" s="37"/>
      <c r="AI7" s="2"/>
      <c r="AJ7" s="2"/>
      <c r="AK7" s="2"/>
      <c r="AL7" s="2"/>
      <c r="AM7" s="4"/>
      <c r="AN7" s="2"/>
      <c r="AO7" s="2"/>
      <c r="AP7" s="37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2">
        <f t="shared" si="1"/>
        <v>0</v>
      </c>
      <c r="BH7" s="23">
        <f t="shared" si="2"/>
        <v>0</v>
      </c>
      <c r="BI7" s="23">
        <f t="shared" si="3"/>
        <v>0</v>
      </c>
      <c r="BJ7" s="23">
        <f t="shared" si="4"/>
        <v>0</v>
      </c>
    </row>
    <row r="8" spans="1:62" ht="63.75" x14ac:dyDescent="0.25">
      <c r="A8" s="25"/>
      <c r="B8" s="15" t="s">
        <v>19</v>
      </c>
      <c r="C8" s="15" t="s">
        <v>33</v>
      </c>
      <c r="D8" s="16">
        <v>5</v>
      </c>
      <c r="E8" s="15" t="s">
        <v>30</v>
      </c>
      <c r="F8" s="9" t="s">
        <v>58</v>
      </c>
      <c r="G8" s="14" t="s">
        <v>31</v>
      </c>
      <c r="H8" s="15" t="s">
        <v>17</v>
      </c>
      <c r="I8" s="18">
        <v>74.8</v>
      </c>
      <c r="J8" s="14" t="s">
        <v>32</v>
      </c>
      <c r="K8" s="4"/>
      <c r="L8" s="2"/>
      <c r="M8" s="2"/>
      <c r="N8" s="2"/>
      <c r="O8" s="4"/>
      <c r="P8" s="2"/>
      <c r="Q8" s="2"/>
      <c r="R8" s="37"/>
      <c r="S8" s="2"/>
      <c r="T8" s="2"/>
      <c r="U8" s="2"/>
      <c r="V8" s="2"/>
      <c r="W8" s="4"/>
      <c r="X8" s="2"/>
      <c r="Y8" s="2"/>
      <c r="Z8" s="37"/>
      <c r="AA8" s="2"/>
      <c r="AB8" s="2"/>
      <c r="AC8" s="2"/>
      <c r="AD8" s="37"/>
      <c r="AE8" s="2"/>
      <c r="AF8" s="2"/>
      <c r="AG8" s="2"/>
      <c r="AH8" s="37"/>
      <c r="AI8" s="2"/>
      <c r="AJ8" s="2"/>
      <c r="AK8" s="2"/>
      <c r="AL8" s="2"/>
      <c r="AM8" s="4"/>
      <c r="AN8" s="2"/>
      <c r="AO8" s="2"/>
      <c r="AP8" s="37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2">
        <f t="shared" si="1"/>
        <v>0</v>
      </c>
      <c r="BH8" s="23">
        <f t="shared" si="2"/>
        <v>0</v>
      </c>
      <c r="BI8" s="23">
        <f t="shared" si="3"/>
        <v>0</v>
      </c>
      <c r="BJ8" s="23">
        <f t="shared" si="4"/>
        <v>0</v>
      </c>
    </row>
    <row r="9" spans="1:62" ht="72" customHeight="1" x14ac:dyDescent="0.25">
      <c r="A9" s="25"/>
      <c r="B9" s="15" t="s">
        <v>19</v>
      </c>
      <c r="C9" s="15" t="s">
        <v>38</v>
      </c>
      <c r="D9" s="16">
        <v>6</v>
      </c>
      <c r="E9" s="15" t="s">
        <v>34</v>
      </c>
      <c r="F9" s="10" t="s">
        <v>59</v>
      </c>
      <c r="G9" s="19" t="s">
        <v>35</v>
      </c>
      <c r="H9" s="15" t="s">
        <v>36</v>
      </c>
      <c r="I9" s="18">
        <v>72679.7</v>
      </c>
      <c r="J9" s="14" t="s">
        <v>37</v>
      </c>
      <c r="K9" s="4"/>
      <c r="L9" s="2"/>
      <c r="M9" s="2"/>
      <c r="N9" s="2"/>
      <c r="O9" s="4"/>
      <c r="P9" s="2"/>
      <c r="Q9" s="2"/>
      <c r="R9" s="37"/>
      <c r="S9" s="2"/>
      <c r="T9" s="2"/>
      <c r="U9" s="2"/>
      <c r="V9" s="2"/>
      <c r="W9" s="4"/>
      <c r="X9" s="2"/>
      <c r="Y9" s="2"/>
      <c r="Z9" s="37"/>
      <c r="AA9" s="2"/>
      <c r="AB9" s="2"/>
      <c r="AC9" s="2"/>
      <c r="AD9" s="37"/>
      <c r="AE9" s="2"/>
      <c r="AF9" s="2"/>
      <c r="AG9" s="2"/>
      <c r="AH9" s="37"/>
      <c r="AI9" s="2"/>
      <c r="AJ9" s="2"/>
      <c r="AK9" s="2"/>
      <c r="AL9" s="37"/>
      <c r="AM9" s="2"/>
      <c r="AN9" s="2"/>
      <c r="AO9" s="2"/>
      <c r="AP9" s="37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2">
        <f t="shared" si="1"/>
        <v>0</v>
      </c>
      <c r="BH9" s="23">
        <f t="shared" si="2"/>
        <v>0</v>
      </c>
      <c r="BI9" s="23">
        <f t="shared" si="3"/>
        <v>0</v>
      </c>
      <c r="BJ9" s="23">
        <f t="shared" si="4"/>
        <v>0</v>
      </c>
    </row>
    <row r="10" spans="1:62" ht="51" x14ac:dyDescent="0.25">
      <c r="A10" s="25"/>
      <c r="B10" s="15" t="s">
        <v>19</v>
      </c>
      <c r="C10" s="15" t="s">
        <v>42</v>
      </c>
      <c r="D10" s="20">
        <v>7</v>
      </c>
      <c r="E10" s="15" t="s">
        <v>39</v>
      </c>
      <c r="F10" s="10" t="s">
        <v>60</v>
      </c>
      <c r="G10" s="14" t="s">
        <v>40</v>
      </c>
      <c r="H10" s="15" t="s">
        <v>17</v>
      </c>
      <c r="I10" s="18">
        <v>45.2</v>
      </c>
      <c r="J10" s="14" t="s">
        <v>41</v>
      </c>
      <c r="K10" s="4"/>
      <c r="L10" s="2"/>
      <c r="M10" s="2"/>
      <c r="N10" s="2"/>
      <c r="O10" s="4"/>
      <c r="P10" s="2"/>
      <c r="Q10" s="2"/>
      <c r="R10" s="37"/>
      <c r="S10" s="2"/>
      <c r="T10" s="2"/>
      <c r="U10" s="2"/>
      <c r="V10" s="37"/>
      <c r="W10" s="2"/>
      <c r="X10" s="2"/>
      <c r="Y10" s="2"/>
      <c r="Z10" s="37"/>
      <c r="AA10" s="2"/>
      <c r="AB10" s="2"/>
      <c r="AC10" s="2"/>
      <c r="AD10" s="2"/>
      <c r="AE10" s="4"/>
      <c r="AF10" s="2"/>
      <c r="AG10" s="2"/>
      <c r="AH10" s="2"/>
      <c r="AI10" s="4"/>
      <c r="AJ10" s="2"/>
      <c r="AK10" s="2"/>
      <c r="AL10" s="37"/>
      <c r="AM10" s="2"/>
      <c r="AN10" s="2"/>
      <c r="AO10" s="2"/>
      <c r="AP10" s="37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2">
        <f t="shared" si="1"/>
        <v>0</v>
      </c>
      <c r="BH10" s="23">
        <f t="shared" si="2"/>
        <v>0</v>
      </c>
      <c r="BI10" s="23">
        <f t="shared" si="3"/>
        <v>0</v>
      </c>
      <c r="BJ10" s="23">
        <f t="shared" si="4"/>
        <v>0</v>
      </c>
    </row>
  </sheetData>
  <sheetProtection algorithmName="SHA-512" hashValue="plUHfLIMz4myOw/UbOAR/NLgiTsIYGniqc7htHtuy/2/WXMt//pZUYndZPpNvF6eye8snop5EhUYA3ZFVrt6BA==" saltValue="lzUsYcE4qMbGDo9eBGrUIw==" spinCount="100000" sheet="1" objects="1" scenarios="1" formatCells="0" formatColumns="0" formatRows="0" autoFilter="0"/>
  <autoFilter ref="A3:J10" xr:uid="{E52910BD-CA4C-49CF-9AD4-90C8C6434417}"/>
  <mergeCells count="26">
    <mergeCell ref="AF2:AH2"/>
    <mergeCell ref="AJ2:AL2"/>
    <mergeCell ref="BG1:BJ1"/>
    <mergeCell ref="BH2:BJ2"/>
    <mergeCell ref="AU1:AX1"/>
    <mergeCell ref="AV2:AX2"/>
    <mergeCell ref="AY1:BB1"/>
    <mergeCell ref="AZ2:BB2"/>
    <mergeCell ref="BC1:BF1"/>
    <mergeCell ref="BD2:BF2"/>
    <mergeCell ref="K1:N1"/>
    <mergeCell ref="L2:N2"/>
    <mergeCell ref="AM1:AP1"/>
    <mergeCell ref="AN2:AP2"/>
    <mergeCell ref="AQ1:AT1"/>
    <mergeCell ref="AR2:AT2"/>
    <mergeCell ref="O1:R1"/>
    <mergeCell ref="S1:V1"/>
    <mergeCell ref="P2:R2"/>
    <mergeCell ref="T2:V2"/>
    <mergeCell ref="W1:Z1"/>
    <mergeCell ref="AA1:AD1"/>
    <mergeCell ref="X2:Z2"/>
    <mergeCell ref="AB2:AD2"/>
    <mergeCell ref="AE1:AH1"/>
    <mergeCell ref="AI1:A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Godic</dc:creator>
  <cp:lastModifiedBy>Tijana Ilic</cp:lastModifiedBy>
  <dcterms:created xsi:type="dcterms:W3CDTF">2020-02-26T09:31:35Z</dcterms:created>
  <dcterms:modified xsi:type="dcterms:W3CDTF">2021-01-29T11:28:02Z</dcterms:modified>
</cp:coreProperties>
</file>