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kler - specif." sheetId="1" r:id="rId1"/>
    <sheet name="Makler - Obrazac KVI" sheetId="2" r:id="rId2"/>
  </sheets>
  <definedNames>
    <definedName name="_xlnm.Print_Area" localSheetId="1">'Makler - Obrazac KVI'!$A$1:$H$22</definedName>
    <definedName name="_xlnm.Print_Area" localSheetId="0">'Makler - specif.'!$A$1:$L$14</definedName>
  </definedNames>
  <calcPr fullCalcOnLoad="1"/>
</workbook>
</file>

<file path=xl/sharedStrings.xml><?xml version="1.0" encoding="utf-8"?>
<sst xmlns="http://schemas.openxmlformats.org/spreadsheetml/2006/main" count="65" uniqueCount="56">
  <si>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</si>
  <si>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</si>
  <si>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</si>
  <si>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</si>
  <si>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</si>
  <si>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</si>
  <si>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</si>
  <si>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</si>
  <si>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</si>
  <si>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</si>
  <si>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</si>
  <si>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</si>
  <si>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</si>
  <si>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</si>
  <si>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</si>
  <si>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</si>
  <si>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</si>
  <si>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</si>
  <si>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</si>
  <si>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</si>
  <si>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</si>
  <si>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</si>
  <si>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</si>
  <si>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</si>
  <si>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</si>
  <si>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</si>
  <si>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</si>
  <si>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</si>
  <si>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</si>
  <si>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</si>
  <si>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</si>
  <si>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</si>
  <si>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</si>
  <si>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</si>
  <si>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</si>
  <si>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</si>
  <si>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</si>
  <si>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</si>
  <si>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комад</t>
  </si>
  <si>
    <t>Назив добављача: Makler d.o.o.</t>
  </si>
  <si>
    <t>404-1-110/19-11</t>
  </si>
  <si>
    <t>Тестови за имуносеролошко тестирање маркера трансфузијом преносивих инфекција код давалаца крви</t>
  </si>
  <si>
    <t>Тестови зa  имуносеролошко тестирање маркера трансфузијом преносивих инфекција код давалаца крви  методом ELISA za апарат EVOLIS  Bio Rad са одговарајућим потрошним материјалом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</si>
  <si>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</si>
  <si>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</si>
  <si>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</si>
  <si>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Ag/At или одговарајући</t>
  </si>
  <si>
    <t>Monolisa HCV Ag-Ab Ultra V2</t>
  </si>
  <si>
    <t>Syphilis Total Ab</t>
  </si>
  <si>
    <t>Monilisa HBs Ag Ultra</t>
  </si>
  <si>
    <t>Genscreen Ultra HIV Ag-Ab</t>
  </si>
  <si>
    <t>BioRad Francuska</t>
  </si>
  <si>
    <t>TIT19001</t>
  </si>
  <si>
    <t>TIT19002</t>
  </si>
  <si>
    <t>TIT19003</t>
  </si>
  <si>
    <t>TIT19004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</si>
</sst>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5" fillId="34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3" fontId="49" fillId="36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20" xfId="60" applyNumberFormat="1" applyFont="1" applyFill="1" applyBorder="1" applyAlignment="1">
      <alignment horizontal="center" vertical="center" wrapText="1"/>
      <protection/>
    </xf>
    <xf numFmtId="4" fontId="43" fillId="37" borderId="21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8515625" style="33" customWidth="1"/>
    <col min="2" max="2" width="39.421875" style="33" customWidth="1"/>
    <col min="3" max="3" width="11.7109375" style="19" customWidth="1"/>
    <col min="4" max="4" width="23.28125" style="19" customWidth="1"/>
    <col min="5" max="5" width="18.140625" style="19" hidden="1" customWidth="1"/>
    <col min="6" max="6" width="18.00390625" style="19" customWidth="1"/>
    <col min="7" max="8" width="12.28125" style="19" customWidth="1"/>
    <col min="9" max="9" width="12.28125" style="18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hidden="1" customWidth="1"/>
    <col min="15" max="16384" width="9.140625" style="19" customWidth="1"/>
  </cols>
  <sheetData>
    <row r="2" spans="1:12" ht="12.7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5" ht="12.75">
      <c r="A4" s="51" t="s">
        <v>39</v>
      </c>
      <c r="B4" s="51"/>
      <c r="C4" s="51"/>
      <c r="D4" s="51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24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25.5" customHeight="1">
      <c r="A7" s="52">
        <v>1</v>
      </c>
      <c r="B7" s="55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46"/>
    </row>
    <row r="8" spans="1:14" ht="25.5" customHeight="1">
      <c r="A8" s="53"/>
      <c r="B8" s="25" t="s">
        <v>43</v>
      </c>
      <c r="C8" s="47" t="s">
        <v>52</v>
      </c>
      <c r="D8" s="44" t="s">
        <v>47</v>
      </c>
      <c r="E8" s="41"/>
      <c r="F8" s="44" t="s">
        <v>51</v>
      </c>
      <c r="G8" s="25" t="s">
        <v>38</v>
      </c>
      <c r="H8" s="27"/>
      <c r="I8" s="34">
        <v>335</v>
      </c>
      <c r="J8" s="35">
        <v>335</v>
      </c>
      <c r="K8" s="28">
        <f>H8*I8</f>
        <v>0</v>
      </c>
      <c r="L8" s="29">
        <f>H8*J8</f>
        <v>0</v>
      </c>
      <c r="M8" s="30">
        <v>1</v>
      </c>
      <c r="N8" s="38">
        <v>0.2</v>
      </c>
    </row>
    <row r="9" spans="1:14" ht="25.5" customHeight="1">
      <c r="A9" s="53"/>
      <c r="B9" s="25" t="s">
        <v>44</v>
      </c>
      <c r="C9" s="47" t="s">
        <v>53</v>
      </c>
      <c r="D9" s="45" t="s">
        <v>48</v>
      </c>
      <c r="E9" s="26"/>
      <c r="F9" s="44" t="s">
        <v>51</v>
      </c>
      <c r="G9" s="25" t="s">
        <v>38</v>
      </c>
      <c r="H9" s="27"/>
      <c r="I9" s="34">
        <v>100</v>
      </c>
      <c r="J9" s="35">
        <v>100</v>
      </c>
      <c r="K9" s="28">
        <f>H9*I9</f>
        <v>0</v>
      </c>
      <c r="L9" s="29">
        <f>H9*J9</f>
        <v>0</v>
      </c>
      <c r="M9" s="30">
        <v>1</v>
      </c>
      <c r="N9" s="38">
        <v>0.2</v>
      </c>
    </row>
    <row r="10" spans="1:14" ht="25.5" customHeight="1">
      <c r="A10" s="53"/>
      <c r="B10" s="25" t="s">
        <v>45</v>
      </c>
      <c r="C10" s="47" t="s">
        <v>54</v>
      </c>
      <c r="D10" s="45" t="s">
        <v>49</v>
      </c>
      <c r="E10" s="26"/>
      <c r="F10" s="44" t="s">
        <v>51</v>
      </c>
      <c r="G10" s="25" t="s">
        <v>38</v>
      </c>
      <c r="H10" s="27"/>
      <c r="I10" s="34">
        <v>105</v>
      </c>
      <c r="J10" s="35">
        <v>105</v>
      </c>
      <c r="K10" s="28">
        <f>H10*I10</f>
        <v>0</v>
      </c>
      <c r="L10" s="29">
        <f>H10*J10</f>
        <v>0</v>
      </c>
      <c r="M10" s="30">
        <v>1</v>
      </c>
      <c r="N10" s="38">
        <v>0.2</v>
      </c>
    </row>
    <row r="11" spans="1:14" ht="25.5" customHeight="1">
      <c r="A11" s="54"/>
      <c r="B11" s="25" t="s">
        <v>46</v>
      </c>
      <c r="C11" s="47" t="s">
        <v>55</v>
      </c>
      <c r="D11" s="45" t="s">
        <v>50</v>
      </c>
      <c r="E11" s="26"/>
      <c r="F11" s="44" t="s">
        <v>51</v>
      </c>
      <c r="G11" s="25" t="s">
        <v>38</v>
      </c>
      <c r="H11" s="27"/>
      <c r="I11" s="34">
        <v>115</v>
      </c>
      <c r="J11" s="36">
        <v>115</v>
      </c>
      <c r="K11" s="28">
        <f>H11*I11</f>
        <v>0</v>
      </c>
      <c r="L11" s="29">
        <f>H11*J11</f>
        <v>0</v>
      </c>
      <c r="M11" s="30">
        <v>1</v>
      </c>
      <c r="N11" s="38">
        <v>0.2</v>
      </c>
    </row>
    <row r="12" spans="1:13" ht="21.75" customHeight="1">
      <c r="A12" s="49" t="s">
        <v>4</v>
      </c>
      <c r="B12" s="49"/>
      <c r="C12" s="49"/>
      <c r="D12" s="49"/>
      <c r="E12" s="49"/>
      <c r="F12" s="49"/>
      <c r="G12" s="49"/>
      <c r="H12" s="49"/>
      <c r="I12" s="49"/>
      <c r="J12" s="49"/>
      <c r="K12" s="40">
        <f>SUM(K8:K11)</f>
        <v>0</v>
      </c>
      <c r="L12" s="31">
        <f>SUM(L8:L11)</f>
        <v>0</v>
      </c>
      <c r="M12" s="37">
        <f>AVERAGE(M8:M11)</f>
        <v>1</v>
      </c>
    </row>
    <row r="13" spans="1:12" ht="18.75" customHeight="1">
      <c r="A13" s="48" t="s">
        <v>37</v>
      </c>
      <c r="B13" s="48"/>
      <c r="C13" s="48"/>
      <c r="D13" s="48"/>
      <c r="E13" s="48"/>
      <c r="F13" s="48"/>
      <c r="G13" s="48"/>
      <c r="H13" s="48"/>
      <c r="I13" s="48"/>
      <c r="J13" s="48"/>
      <c r="K13" s="32">
        <f>K8*N8+K9*N9+K10*N10+K11*N11</f>
        <v>0</v>
      </c>
      <c r="L13" s="39">
        <f>L8*N8+L9*N9+L10*N10+L11*N11</f>
        <v>0</v>
      </c>
    </row>
    <row r="14" spans="1:12" ht="18" customHeight="1">
      <c r="A14" s="4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32">
        <f>K12+K13</f>
        <v>0</v>
      </c>
      <c r="L14" s="39">
        <f>L12+L13</f>
        <v>0</v>
      </c>
    </row>
  </sheetData>
  <sheetProtection/>
  <mergeCells count="7">
    <mergeCell ref="A13:J13"/>
    <mergeCell ref="A14:J14"/>
    <mergeCell ref="A12:J12"/>
    <mergeCell ref="A2:L2"/>
    <mergeCell ref="A4:D4"/>
    <mergeCell ref="A7:A11"/>
    <mergeCell ref="B7:L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9" t="s">
        <v>39</v>
      </c>
      <c r="F2" s="59"/>
      <c r="G2" s="59"/>
      <c r="H2" s="59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2" t="s">
        <v>40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'Makler - specif.'!K12</f>
        <v>0</v>
      </c>
      <c r="F6" s="10">
        <f>'Makler - specif.'!L12</f>
        <v>0</v>
      </c>
      <c r="G6" s="11">
        <f>'Makler - specif.'!L14</f>
        <v>0</v>
      </c>
    </row>
    <row r="7" spans="2:7" ht="24.75" customHeight="1" thickBot="1">
      <c r="B7" s="3" t="s">
        <v>16</v>
      </c>
      <c r="C7" s="12" t="s">
        <v>17</v>
      </c>
      <c r="D7" s="2"/>
      <c r="E7" s="56" t="s">
        <v>18</v>
      </c>
      <c r="F7" s="57"/>
      <c r="G7" s="58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43">
        <f>'Makler - specif.'!M12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51">
      <c r="B17" s="3" t="s">
        <v>29</v>
      </c>
      <c r="C17" s="42" t="s">
        <v>41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33696200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2019-06-19T06:57:44Z</cp:lastPrinted>
  <dcterms:created xsi:type="dcterms:W3CDTF">2014-01-17T13:07:43Z</dcterms:created>
  <dcterms:modified xsi:type="dcterms:W3CDTF">2019-06-19T08:06:05Z</dcterms:modified>
  <cp:category/>
  <cp:version/>
  <cp:contentType/>
  <cp:contentStatus/>
</cp:coreProperties>
</file>