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80" windowHeight="11640" activeTab="0"/>
  </bookViews>
  <sheets>
    <sheet name="Образац понуде" sheetId="1" r:id="rId1"/>
    <sheet name="Упутство" sheetId="2" r:id="rId2"/>
  </sheets>
  <definedNames>
    <definedName name="_xlnm.Print_Area" localSheetId="0">'Образац понуде'!$A$1:$N$67</definedName>
    <definedName name="_xlnm.Print_Area" localSheetId="1">'Упутство'!$A$1:$M$22</definedName>
    <definedName name="_xlnm.Print_Titles" localSheetId="0">'Образац понуде'!$13:$13</definedName>
  </definedNames>
  <calcPr fullCalcOnLoad="1"/>
</workbook>
</file>

<file path=xl/sharedStrings.xml><?xml version="1.0" encoding="utf-8"?>
<sst xmlns="http://schemas.openxmlformats.org/spreadsheetml/2006/main" count="304" uniqueCount="202">
  <si>
    <t>film tableta</t>
  </si>
  <si>
    <t>tableta</t>
  </si>
  <si>
    <t>ampula</t>
  </si>
  <si>
    <t>bočica staklena</t>
  </si>
  <si>
    <t>50 mg</t>
  </si>
  <si>
    <t>Назив понуђача:</t>
  </si>
  <si>
    <t>Седиште понуђача:</t>
  </si>
  <si>
    <t>Број понуде:</t>
  </si>
  <si>
    <t>Датум понуде:</t>
  </si>
  <si>
    <t>Матични број понуђача:</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</si>
  <si>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</si>
  <si>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</si>
  <si>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</si>
  <si>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</si>
  <si>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</si>
  <si>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</si>
  <si>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</si>
  <si>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</si>
  <si>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</si>
  <si>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</si>
  <si>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Начин уноса цене: У образац цене уносе се  једничне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</si>
  <si>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 уз понуду достави, у електронском облику (ексел фајл), на CD/DVD-у или USB-у, непотписану копију попуњеног обрасца понуде.</t>
  </si>
  <si>
    <t>УКУПНА ВРЕДНОСТ ПОНУДЕ БЕЗ ПДВ-А</t>
  </si>
  <si>
    <t>ИЗНОС ПДВ-А</t>
  </si>
  <si>
    <t>УКУПНА ВРЕДНОСТ ПОНУДЕ СА ПДВ-ОМ</t>
  </si>
  <si>
    <t>4</t>
  </si>
  <si>
    <t>6</t>
  </si>
  <si>
    <t>8</t>
  </si>
  <si>
    <t>- достави као своју понуду попуњен, одштампан и потписан образац понуде;</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</si>
  <si>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</si>
  <si>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r>
      <t>ПРИЛО</t>
    </r>
    <r>
      <rPr>
        <b/>
        <sz val="10"/>
        <rFont val="Arial"/>
        <family val="2"/>
      </rPr>
      <t>Г В</t>
    </r>
    <r>
      <rPr>
        <b/>
        <sz val="10"/>
        <color indexed="8"/>
        <rFont val="Arial"/>
        <family val="2"/>
      </rPr>
      <t xml:space="preserve"> - ОБРАЗАЦ БР. 4.1 - ПОНУДА ЗА ЈАВНУ НАБАВКУ ЛЕКОВА СА ЛИСТЕ ЛЕКОВА, 
КОЈИ У СЕБИ САДРЖИ ОБРАЗАЦ СТРУКТУРЕ ЦЕНЕ СА УПУТСТВОМ КАКО ДА СЕ ПОПУНИ  </t>
    </r>
  </si>
  <si>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</si>
  <si>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</si>
  <si>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</si>
  <si>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</si>
  <si>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</si>
  <si>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</si>
  <si>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</si>
  <si>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</si>
  <si>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</si>
  <si>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</si>
  <si>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</si>
  <si>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</si>
  <si>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</si>
  <si>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</si>
  <si>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</si>
  <si>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</si>
  <si>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</si>
  <si>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</si>
  <si>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</si>
  <si>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</si>
  <si>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</si>
  <si>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</si>
  <si>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</si>
  <si>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</si>
  <si>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</si>
  <si>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</si>
  <si>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</si>
  <si>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</si>
  <si>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</si>
  <si>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</si>
  <si>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</si>
  <si>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</si>
  <si>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</si>
  <si>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</si>
  <si>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Број партије</t>
  </si>
  <si>
    <t>Назив партије</t>
  </si>
  <si>
    <t>Заштићени назив понуђеног добра</t>
  </si>
  <si>
    <t>Произвођач</t>
  </si>
  <si>
    <t>Фармацеутски облик</t>
  </si>
  <si>
    <t>Јачина/ концентрација лека</t>
  </si>
  <si>
    <t>Јединица мере</t>
  </si>
  <si>
    <t>Количина</t>
  </si>
  <si>
    <t>Јединична цена</t>
  </si>
  <si>
    <t>Укупна цена без ПДВ-а</t>
  </si>
  <si>
    <t>Стопа 
ПДВ-а</t>
  </si>
  <si>
    <t>Износ ПДВ-а</t>
  </si>
  <si>
    <t xml:space="preserve"> Укупна цена са ПДВ-ом</t>
  </si>
  <si>
    <t>TRESIBA FLEXTOUCH</t>
  </si>
  <si>
    <t>CONCOR COR</t>
  </si>
  <si>
    <t>PRESTILOL</t>
  </si>
  <si>
    <t>TULIP</t>
  </si>
  <si>
    <t>RUSOVAS</t>
  </si>
  <si>
    <t>BETMIGA</t>
  </si>
  <si>
    <t>DUTRYS</t>
  </si>
  <si>
    <t>AVODART</t>
  </si>
  <si>
    <t>TENOFOVIR DISOPROXIL MYLAN</t>
  </si>
  <si>
    <t>TENOFOVIRDIZOPROKSIL/ EMTRICITABIN KRKA</t>
  </si>
  <si>
    <t>SIGMASPORIN</t>
  </si>
  <si>
    <t>RISSAR</t>
  </si>
  <si>
    <t>SALMETEROL/ FLUTIKAZONPROPIONAT</t>
  </si>
  <si>
    <t>LEXAVON</t>
  </si>
  <si>
    <t>COMBIGAN</t>
  </si>
  <si>
    <t>etamsilat tbl 250 mg</t>
  </si>
  <si>
    <t>norepinefrin</t>
  </si>
  <si>
    <t>remifentanil 1 mg</t>
  </si>
  <si>
    <t>remifentanil 5 mg</t>
  </si>
  <si>
    <t>paliperidon 175 mg</t>
  </si>
  <si>
    <t>paliperidon 263 mg</t>
  </si>
  <si>
    <t>paliperidon 350 mg</t>
  </si>
  <si>
    <t>paliperidon 525 mg</t>
  </si>
  <si>
    <t>pembrolizumab 100 mg</t>
  </si>
  <si>
    <t>tofacitinib 5 mg</t>
  </si>
  <si>
    <t>baricitinib 4 mg</t>
  </si>
  <si>
    <t>ustekinumab 45 mg</t>
  </si>
  <si>
    <t>ustekinumab 90 mg</t>
  </si>
  <si>
    <t>sekukinumab 150 mg</t>
  </si>
  <si>
    <t>fludarabin 50 mg</t>
  </si>
  <si>
    <t>pen sa uloškom, 5 po 3 ml (100j./ml)</t>
  </si>
  <si>
    <t>pen sa uloškom, 3 po 3 ml (200j./ml)</t>
  </si>
  <si>
    <t>blister, 30 po 3,75 mg</t>
  </si>
  <si>
    <t>kontejner za tablete, 30 po (5mg+5mg)</t>
  </si>
  <si>
    <t>kontejner za tablete, 30 po (5mg+10mg)</t>
  </si>
  <si>
    <t>kontejner za tablete, 30 po (10mg+5mg)</t>
  </si>
  <si>
    <t>kontejner za tablete, 30 po (10mg+10mg)</t>
  </si>
  <si>
    <t>blister deljiv na pojedinačne doze, 30 po 10 mg</t>
  </si>
  <si>
    <t>blister deljiv na pojedinačne doze, 30 po 20 mg</t>
  </si>
  <si>
    <t>blister, 30 po 10 mg</t>
  </si>
  <si>
    <t>blister, 30 po 20 mg</t>
  </si>
  <si>
    <t>blister, 30 po 50 mg</t>
  </si>
  <si>
    <t>blister, 30 po 0,5 mg</t>
  </si>
  <si>
    <t>boca plastična, 30 po 245 mg</t>
  </si>
  <si>
    <t>boca plastična, 30 po (245 mg + 200 mg)</t>
  </si>
  <si>
    <t>blister, 50 po 25 mg</t>
  </si>
  <si>
    <t>blister, 50 po 50 mg</t>
  </si>
  <si>
    <t>blister, 50 po 100 mg</t>
  </si>
  <si>
    <t>blister, 60 po 1 mg</t>
  </si>
  <si>
    <t>blister, 60 po 2 mg</t>
  </si>
  <si>
    <t>blister, 60 po 3 mg</t>
  </si>
  <si>
    <t>kontejner pod pritiskom, 1 po 120 doza (25mcg/doza+ 125mcg/doza)</t>
  </si>
  <si>
    <t>kontejner pod pritiskom, 1 po 120 doza (25mcg/doza+ 250mcg/doza)</t>
  </si>
  <si>
    <t>ampula, 60 po 2,5 ml (2,5mg/2,5ml + 0,5mg/2,5ml)</t>
  </si>
  <si>
    <t>boca sa kapaljkom, 1 po 5ml (5mg/ml)</t>
  </si>
  <si>
    <t>bočica sa kapaljkom, 1 po 5ml (5mg/ml + 2mg/ml)</t>
  </si>
  <si>
    <t>250 mg</t>
  </si>
  <si>
    <t>10 ml (1mg/ml)</t>
  </si>
  <si>
    <t>1 mg</t>
  </si>
  <si>
    <t>5 mg</t>
  </si>
  <si>
    <t>175 mg/0,875 ml</t>
  </si>
  <si>
    <t>263 mg/1,315 ml</t>
  </si>
  <si>
    <t>350 mg/1,750 ml</t>
  </si>
  <si>
    <t>525 mg/2,625 ml</t>
  </si>
  <si>
    <t>100 mg/4 ml)</t>
  </si>
  <si>
    <t xml:space="preserve">5 mg </t>
  </si>
  <si>
    <t>4 mg</t>
  </si>
  <si>
    <t>45 mg/0,5 ml</t>
  </si>
  <si>
    <t>90 mg/ml</t>
  </si>
  <si>
    <t>150 mg/ml</t>
  </si>
  <si>
    <t>originalno pakovanje</t>
  </si>
  <si>
    <t>injekcioni špric</t>
  </si>
  <si>
    <t>rastvor za injekciju u penu sa uloškom</t>
  </si>
  <si>
    <t>tableta sa produženim oslobađanjem</t>
  </si>
  <si>
    <t>kapsula, meka</t>
  </si>
  <si>
    <t>suspenzija za inhalaciju pod pritiskom</t>
  </si>
  <si>
    <t>rastvor za raspršivanje</t>
  </si>
  <si>
    <t>kapi za oči, rastvor</t>
  </si>
  <si>
    <t>koncentrat za rastvor za infuziju</t>
  </si>
  <si>
    <t>prašak za koncentrat za rastvor za injekciju/infuziju</t>
  </si>
  <si>
    <t>suspenzija za injekciju sa produženim oslobađanjem</t>
  </si>
  <si>
    <t xml:space="preserve"> rastvor za injekciju u napunjenom injekcionom špricu</t>
  </si>
  <si>
    <t>rastvor za injekciju u napunjenom injekcionom špricu</t>
  </si>
  <si>
    <t>koncentrat/prašak za rastvor za injekciju/ infuziju</t>
  </si>
  <si>
    <t>NOVO NORDISK A/S</t>
  </si>
  <si>
    <t>Merck S.L.; Merck KGaA &amp; Co. Werk Spittal; Merck KGaA</t>
  </si>
  <si>
    <t>Les Laboratoires Servier Industrie; Servier (Ireland) Industries Ltd; Anpharm Przedsiebiorstwo Farmaceutyczne S.A.; Egis Pharmaceuticals PLC</t>
  </si>
  <si>
    <t>Lek Farmacevtska Družba D.D.</t>
  </si>
  <si>
    <t>EMS, S.A.</t>
  </si>
  <si>
    <t xml:space="preserve">Astellas Pharma Europe B.V </t>
  </si>
  <si>
    <t>GlaxoSmithKline Pharmaceuticals S.A.</t>
  </si>
  <si>
    <t>Mylan Hungary KFT.;
Mcdermott Laboratoires Ltd T/A Gerard Laboratoires T/A Mylan Dublin</t>
  </si>
  <si>
    <t>Krka d.d., Novo Mesto;
Tad pharma GmbH</t>
  </si>
  <si>
    <t>Germed Farmaceutica, LTDA</t>
  </si>
  <si>
    <t>Alkaloid d.o.o. Beograd; Alkaloid AD Skoplje</t>
  </si>
  <si>
    <t>Cipla (EU) Limited</t>
  </si>
  <si>
    <t>Rafarm S.A</t>
  </si>
  <si>
    <t>Allergan Pharmaceuticals Ireland</t>
  </si>
  <si>
    <t>0041206</t>
  </si>
  <si>
    <t>0041207</t>
  </si>
  <si>
    <t>insulin degludek</t>
  </si>
  <si>
    <t>bisoprolol</t>
  </si>
  <si>
    <t>perindopril, bisoprolol</t>
  </si>
  <si>
    <t>atorvastatin</t>
  </si>
  <si>
    <t>rosuvastatin</t>
  </si>
  <si>
    <t>mirabegron</t>
  </si>
  <si>
    <t>dutasterid</t>
  </si>
  <si>
    <t>tenofovir</t>
  </si>
  <si>
    <t>tenofovir, emtricitabin</t>
  </si>
  <si>
    <t>ciklosporin</t>
  </si>
  <si>
    <t>risperidon</t>
  </si>
  <si>
    <t>salmeterol, flutikazon</t>
  </si>
  <si>
    <t>salbutamol, ipratropijum-bromid</t>
  </si>
  <si>
    <t>levofloksacin</t>
  </si>
  <si>
    <t>timolol, brimonidin</t>
  </si>
  <si>
    <t>Понуђач за партије 1-27 у Образац понуде уноси само јединичну цену оригиналног паковања лека.</t>
  </si>
  <si>
    <t>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партије 29 и 42.</t>
  </si>
  <si>
    <t>Понуђач, за партије 28-42, може да понуди један или више заштићених назива. За сваки од понуђених заштићених назива понуђач је дужан да унесе тражене податке (заштићени назив лека и произвођача).</t>
  </si>
  <si>
    <t>JKL</t>
  </si>
  <si>
    <t>Laboratorios Leon farma, S.A.; Krka d.d., Novo Mesto</t>
  </si>
  <si>
    <t>SALBUTAMOL/ IPRATROPIJUM BROMID</t>
  </si>
  <si>
    <t>Рок испоруке износи  _________________ од дана пријема писменог захтева Купца</t>
  </si>
  <si>
    <t xml:space="preserve">Рок испоруке износи ________________ од дана добијања законом неопходне документације за промет нерегистрованих лекова. </t>
  </si>
  <si>
    <t>Поводом позива за подношење понуде бр. 404-1-1/19-7 од 25.02.2019. године за јавну набавку Лекова са Листе лекова, бр. ЈН: 404-1-110/19-1 објављеног  на Порталу јавних набавки дана 25.02.2019. године, подносим понуду како следи:</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</si>
</sst>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409]h:mm:ss\ AM/PM"/>
    <numFmt numFmtId="202" formatCode="[$-409]dddd\,\ mmmm\ d\,\ yyyy"/>
    <numFmt numFmtId="203" formatCode="\%"/>
  </numFmts>
  <fonts count="60">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color indexed="8"/>
      <name val="Arial"/>
      <family val="2"/>
    </font>
    <font>
      <b/>
      <sz val="9"/>
      <color indexed="8"/>
      <name val="Arial"/>
      <family val="2"/>
    </font>
    <font>
      <sz val="10"/>
      <color indexed="8"/>
      <name val="Calibri"/>
      <family val="2"/>
    </font>
    <font>
      <sz val="9"/>
      <color indexed="8"/>
      <name val="Arial"/>
      <family val="2"/>
    </font>
    <font>
      <sz val="9"/>
      <name val="Arial"/>
      <family val="2"/>
    </font>
    <font>
      <sz val="9"/>
      <color indexed="8"/>
      <name val="Calibri"/>
      <family val="2"/>
    </font>
    <font>
      <sz val="12"/>
      <color indexed="8"/>
      <name val="Arial"/>
      <family val="2"/>
    </font>
    <font>
      <b/>
      <sz val="10"/>
      <color indexed="8"/>
      <name val="Arial"/>
      <family val="2"/>
    </font>
    <font>
      <b/>
      <sz val="10"/>
      <name val="Arial"/>
      <family val="2"/>
    </font>
    <font>
      <i/>
      <sz val="9"/>
      <color indexed="8"/>
      <name val="Arial"/>
      <family val="2"/>
    </font>
    <font>
      <i/>
      <sz val="12"/>
      <color indexed="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8"/>
      <color theme="1"/>
      <name val="Arial"/>
      <family val="2"/>
    </font>
    <font>
      <sz val="9"/>
      <color theme="1"/>
      <name val="Arial"/>
      <family val="2"/>
    </font>
    <font>
      <sz val="10"/>
      <color theme="1"/>
      <name val="Calibri"/>
      <family val="2"/>
    </font>
    <font>
      <b/>
      <sz val="10"/>
      <color theme="1"/>
      <name val="Calibri"/>
      <family val="2"/>
    </font>
    <font>
      <b/>
      <sz val="10"/>
      <color theme="1"/>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2" fillId="0" borderId="0">
      <alignment/>
      <protection/>
    </xf>
    <xf numFmtId="0" fontId="48" fillId="0" borderId="0">
      <alignment/>
      <protection/>
    </xf>
    <xf numFmtId="0" fontId="2" fillId="0" borderId="0">
      <alignment/>
      <protection/>
    </xf>
    <xf numFmtId="0" fontId="2" fillId="0" borderId="0">
      <alignment/>
      <protection/>
    </xf>
    <xf numFmtId="0" fontId="4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Font="1" applyAlignment="1">
      <alignment/>
    </xf>
    <xf numFmtId="0" fontId="53" fillId="0" borderId="0" xfId="0" applyFont="1" applyFill="1" applyAlignment="1">
      <alignment horizontal="center" vertical="center" wrapText="1"/>
    </xf>
    <xf numFmtId="0" fontId="54" fillId="0" borderId="0" xfId="0" applyFont="1" applyFill="1" applyAlignment="1">
      <alignment horizontal="center" vertical="center" wrapText="1"/>
    </xf>
    <xf numFmtId="0" fontId="54" fillId="0" borderId="0" xfId="0" applyFont="1" applyFill="1" applyAlignment="1">
      <alignment horizontal="left" vertical="center" wrapText="1"/>
    </xf>
    <xf numFmtId="0" fontId="4" fillId="0" borderId="0" xfId="0" applyFont="1" applyFill="1" applyAlignment="1">
      <alignment horizontal="left" vertical="top" wrapText="1"/>
    </xf>
    <xf numFmtId="0" fontId="55" fillId="0" borderId="0" xfId="101" applyFont="1" applyFill="1" applyBorder="1" applyAlignment="1" applyProtection="1">
      <alignment vertical="center" wrapText="1"/>
      <protection locked="0"/>
    </xf>
    <xf numFmtId="4" fontId="54" fillId="0" borderId="0" xfId="0" applyNumberFormat="1" applyFont="1" applyFill="1" applyAlignment="1">
      <alignment horizontal="center" vertical="center" wrapText="1"/>
    </xf>
    <xf numFmtId="0" fontId="6" fillId="0" borderId="0" xfId="101" applyFont="1" applyFill="1" applyBorder="1" applyAlignment="1">
      <alignment horizontal="right" vertical="center" wrapText="1"/>
      <protection/>
    </xf>
    <xf numFmtId="10" fontId="4" fillId="0" borderId="0" xfId="0" applyNumberFormat="1" applyFont="1" applyFill="1" applyAlignment="1">
      <alignment horizontal="center" vertical="center"/>
    </xf>
    <xf numFmtId="0" fontId="7" fillId="0" borderId="0" xfId="0" applyFont="1" applyFill="1" applyAlignment="1">
      <alignment/>
    </xf>
    <xf numFmtId="3" fontId="7" fillId="0" borderId="0" xfId="0" applyNumberFormat="1" applyFont="1" applyFill="1" applyAlignment="1">
      <alignment/>
    </xf>
    <xf numFmtId="0" fontId="7" fillId="0" borderId="0" xfId="0" applyFont="1" applyFill="1" applyBorder="1" applyAlignment="1">
      <alignment/>
    </xf>
    <xf numFmtId="0" fontId="5" fillId="0" borderId="0" xfId="0" applyFont="1" applyFill="1" applyAlignment="1">
      <alignment horizontal="center" vertical="center" wrapText="1"/>
    </xf>
    <xf numFmtId="3" fontId="5" fillId="0" borderId="0" xfId="101" applyNumberFormat="1" applyFont="1" applyFill="1" applyAlignment="1">
      <alignment horizontal="right" vertical="center"/>
      <protection/>
    </xf>
    <xf numFmtId="0" fontId="4" fillId="0" borderId="0" xfId="0" applyFont="1" applyFill="1" applyAlignment="1">
      <alignment horizontal="right" vertical="justify" wrapText="1"/>
    </xf>
    <xf numFmtId="0" fontId="11" fillId="0" borderId="0" xfId="0" applyFont="1" applyFill="1" applyAlignment="1">
      <alignment horizontal="center" vertical="center" wrapText="1"/>
    </xf>
    <xf numFmtId="3" fontId="11" fillId="0" borderId="0" xfId="101" applyNumberFormat="1" applyFont="1" applyFill="1" applyAlignment="1">
      <alignment horizontal="right" vertical="center"/>
      <protection/>
    </xf>
    <xf numFmtId="3" fontId="11" fillId="0" borderId="0" xfId="0" applyNumberFormat="1" applyFont="1" applyFill="1" applyAlignment="1">
      <alignment horizontal="right" vertical="center"/>
    </xf>
    <xf numFmtId="49" fontId="4" fillId="0" borderId="0" xfId="101" applyNumberFormat="1" applyFont="1" applyFill="1" applyAlignment="1">
      <alignment horizontal="center" vertical="center" wrapText="1"/>
      <protection/>
    </xf>
    <xf numFmtId="0" fontId="4" fillId="0" borderId="0" xfId="101" applyFont="1" applyFill="1" applyAlignment="1">
      <alignment horizontal="center" vertical="center" wrapText="1"/>
      <protection/>
    </xf>
    <xf numFmtId="0" fontId="4" fillId="0" borderId="0" xfId="101" applyFont="1" applyFill="1" applyAlignment="1">
      <alignment horizontal="center" vertical="center"/>
      <protection/>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3" fillId="0" borderId="10" xfId="115" applyFont="1" applyFill="1" applyBorder="1" applyAlignment="1">
      <alignment horizontal="center" vertical="center" wrapText="1"/>
      <protection/>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4" fillId="0" borderId="0" xfId="0" applyFont="1" applyFill="1" applyAlignment="1">
      <alignment horizontal="center" vertical="top" wrapText="1"/>
    </xf>
    <xf numFmtId="4" fontId="53" fillId="0" borderId="0" xfId="0" applyNumberFormat="1" applyFont="1" applyFill="1" applyAlignment="1">
      <alignment horizontal="center" vertical="center" wrapText="1"/>
    </xf>
    <xf numFmtId="4" fontId="54" fillId="0" borderId="0" xfId="0" applyNumberFormat="1" applyFont="1" applyFill="1" applyAlignment="1">
      <alignment horizontal="center" vertical="center" wrapText="1"/>
    </xf>
    <xf numFmtId="0" fontId="58" fillId="0" borderId="0" xfId="0" applyFont="1" applyFill="1" applyAlignment="1">
      <alignment horizontal="center" vertical="center" wrapText="1"/>
    </xf>
    <xf numFmtId="0" fontId="48" fillId="0" borderId="0" xfId="0" applyFont="1" applyFill="1" applyAlignment="1">
      <alignment horizontal="left" vertical="center" wrapText="1"/>
    </xf>
    <xf numFmtId="0" fontId="48" fillId="0" borderId="0" xfId="0" applyFont="1" applyFill="1" applyAlignment="1">
      <alignment horizontal="center" vertical="center" wrapText="1"/>
    </xf>
    <xf numFmtId="0" fontId="48" fillId="0" borderId="0" xfId="0" applyFont="1" applyFill="1" applyAlignment="1">
      <alignment horizontal="center" vertical="center" wrapText="1"/>
    </xf>
    <xf numFmtId="0" fontId="4" fillId="0" borderId="0" xfId="0" applyFont="1" applyFill="1" applyAlignment="1">
      <alignment vertical="top" wrapText="1"/>
    </xf>
    <xf numFmtId="0" fontId="48" fillId="0" borderId="0" xfId="0" applyFont="1" applyFill="1" applyBorder="1" applyAlignment="1">
      <alignment horizontal="center" vertical="center" wrapText="1"/>
    </xf>
    <xf numFmtId="0" fontId="48" fillId="0" borderId="0" xfId="0" applyFont="1" applyFill="1" applyBorder="1" applyAlignment="1">
      <alignment vertical="center" wrapText="1"/>
    </xf>
    <xf numFmtId="0" fontId="4" fillId="0" borderId="0" xfId="0" applyNumberFormat="1" applyFont="1" applyFill="1" applyBorder="1" applyAlignment="1" applyProtection="1">
      <alignment vertical="top" wrapText="1"/>
      <protection locked="0"/>
    </xf>
    <xf numFmtId="0" fontId="48" fillId="0" borderId="0" xfId="0" applyNumberFormat="1" applyFont="1" applyFill="1" applyBorder="1" applyAlignment="1" applyProtection="1">
      <alignment vertical="center" wrapText="1"/>
      <protection locked="0"/>
    </xf>
    <xf numFmtId="0" fontId="10" fillId="0" borderId="0" xfId="0" applyFont="1" applyFill="1" applyAlignment="1">
      <alignment/>
    </xf>
    <xf numFmtId="4" fontId="54" fillId="0" borderId="0" xfId="0" applyNumberFormat="1" applyFont="1" applyFill="1" applyAlignment="1">
      <alignment horizontal="center" vertical="center"/>
    </xf>
    <xf numFmtId="4" fontId="48" fillId="0" borderId="0" xfId="0" applyNumberFormat="1" applyFont="1" applyFill="1" applyAlignment="1">
      <alignment horizontal="center" vertical="center" wrapText="1"/>
    </xf>
    <xf numFmtId="4" fontId="56" fillId="0" borderId="0" xfId="0" applyNumberFormat="1" applyFont="1" applyFill="1" applyAlignment="1">
      <alignment horizontal="center" vertical="center"/>
    </xf>
    <xf numFmtId="4" fontId="4" fillId="0" borderId="0" xfId="0" applyNumberFormat="1" applyFont="1" applyFill="1" applyBorder="1" applyAlignment="1" applyProtection="1">
      <alignment horizontal="center" vertical="center"/>
      <protection locked="0"/>
    </xf>
    <xf numFmtId="4" fontId="4" fillId="0" borderId="0" xfId="0" applyNumberFormat="1" applyFont="1" applyFill="1" applyAlignment="1">
      <alignment horizontal="center" vertical="center" wrapText="1"/>
    </xf>
    <xf numFmtId="0" fontId="48"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6" fillId="0" borderId="0" xfId="0" applyFont="1" applyFill="1" applyAlignment="1">
      <alignment horizontal="center" vertical="center"/>
    </xf>
    <xf numFmtId="3" fontId="9" fillId="0" borderId="0" xfId="101" applyNumberFormat="1" applyFont="1" applyFill="1" applyBorder="1" applyAlignment="1" applyProtection="1">
      <alignment horizontal="right" vertical="center" wrapText="1"/>
      <protection locked="0"/>
    </xf>
    <xf numFmtId="49" fontId="4" fillId="0" borderId="0" xfId="101" applyNumberFormat="1" applyFont="1" applyFill="1" applyAlignment="1">
      <alignment vertical="center" wrapText="1"/>
      <protection/>
    </xf>
    <xf numFmtId="0" fontId="48" fillId="0" borderId="0" xfId="0" applyFont="1" applyAlignment="1">
      <alignment/>
    </xf>
    <xf numFmtId="0" fontId="48" fillId="0" borderId="0" xfId="0" applyFont="1" applyAlignment="1">
      <alignment horizontal="left" wrapText="1"/>
    </xf>
    <xf numFmtId="0" fontId="48" fillId="0" borderId="0" xfId="0" applyNumberFormat="1" applyFont="1" applyAlignment="1">
      <alignment horizontal="left" wrapText="1"/>
    </xf>
    <xf numFmtId="0" fontId="4" fillId="0" borderId="0" xfId="101" applyFont="1" applyFill="1" applyBorder="1" applyAlignment="1">
      <alignment horizontal="left" vertical="center" wrapText="1"/>
      <protection/>
    </xf>
    <xf numFmtId="0" fontId="56" fillId="0" borderId="11" xfId="0" applyFont="1" applyFill="1" applyBorder="1" applyAlignment="1">
      <alignment/>
    </xf>
    <xf numFmtId="0" fontId="53" fillId="0" borderId="10" xfId="0" applyFont="1" applyFill="1" applyBorder="1" applyAlignment="1">
      <alignment horizontal="center" vertical="center" wrapText="1"/>
    </xf>
    <xf numFmtId="0" fontId="9" fillId="0" borderId="10" xfId="62" applyFont="1" applyFill="1" applyBorder="1" applyAlignment="1">
      <alignment horizontal="center" vertical="center" wrapText="1"/>
      <protection/>
    </xf>
    <xf numFmtId="0" fontId="55" fillId="0" borderId="10" xfId="0" applyFont="1" applyBorder="1" applyAlignment="1">
      <alignment horizontal="center" vertical="center" wrapText="1"/>
    </xf>
    <xf numFmtId="4" fontId="59" fillId="0" borderId="10" xfId="0" applyNumberFormat="1" applyFont="1" applyBorder="1" applyAlignment="1">
      <alignment horizontal="center" vertical="center"/>
    </xf>
    <xf numFmtId="4" fontId="55" fillId="0" borderId="10" xfId="0" applyNumberFormat="1" applyFont="1" applyFill="1" applyBorder="1" applyAlignment="1">
      <alignment horizontal="center" vertical="center" wrapText="1"/>
    </xf>
    <xf numFmtId="0" fontId="9" fillId="0" borderId="10" xfId="62" applyFont="1" applyFill="1" applyBorder="1" applyAlignment="1" quotePrefix="1">
      <alignment horizontal="center" vertical="center" wrapText="1"/>
      <protection/>
    </xf>
    <xf numFmtId="49" fontId="9" fillId="0" borderId="10" xfId="62" applyNumberFormat="1" applyFont="1" applyFill="1" applyBorder="1" applyAlignment="1">
      <alignment horizontal="center" vertical="center" wrapText="1"/>
      <protection/>
    </xf>
    <xf numFmtId="49" fontId="9" fillId="0" borderId="10" xfId="73" applyNumberFormat="1" applyFont="1" applyFill="1" applyBorder="1" applyAlignment="1">
      <alignment horizontal="center" vertical="center" wrapText="1"/>
      <protection/>
    </xf>
    <xf numFmtId="0" fontId="59" fillId="0" borderId="10" xfId="0" applyFont="1" applyBorder="1" applyAlignment="1">
      <alignment horizontal="center" vertical="center" wrapText="1"/>
    </xf>
    <xf numFmtId="0" fontId="55" fillId="0" borderId="10" xfId="62" applyFont="1" applyFill="1" applyBorder="1" applyAlignment="1">
      <alignment horizontal="center" vertical="center" wrapText="1"/>
      <protection/>
    </xf>
    <xf numFmtId="0" fontId="59" fillId="0" borderId="10" xfId="0" applyFont="1" applyBorder="1" applyAlignment="1">
      <alignment horizontal="center" vertical="center"/>
    </xf>
    <xf numFmtId="0" fontId="9" fillId="0" borderId="10" xfId="66" applyFont="1" applyFill="1" applyBorder="1" applyAlignment="1">
      <alignment horizontal="center" vertical="center" wrapText="1"/>
      <protection/>
    </xf>
    <xf numFmtId="0" fontId="9" fillId="0" borderId="10" xfId="63"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49" fontId="8" fillId="0" borderId="10" xfId="67" applyNumberFormat="1"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49" fontId="5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59" fillId="0" borderId="10" xfId="0" applyFont="1" applyBorder="1" applyAlignment="1">
      <alignment horizontal="center" vertical="center" wrapText="1"/>
    </xf>
    <xf numFmtId="3" fontId="9" fillId="0" borderId="0" xfId="0" applyNumberFormat="1" applyFont="1" applyFill="1" applyAlignment="1">
      <alignment horizontal="right" vertical="center" wrapText="1"/>
    </xf>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pplyProtection="1">
      <alignment horizontal="right" vertical="center" wrapText="1"/>
      <protection locked="0"/>
    </xf>
    <xf numFmtId="3" fontId="55" fillId="0" borderId="10" xfId="0" applyNumberFormat="1" applyFont="1" applyBorder="1" applyAlignment="1">
      <alignment horizontal="center" vertical="center" wrapText="1"/>
    </xf>
    <xf numFmtId="0" fontId="8" fillId="0" borderId="0" xfId="101" applyFont="1" applyFill="1" applyBorder="1" applyAlignment="1">
      <alignment horizontal="left" vertical="center" wrapText="1"/>
      <protection/>
    </xf>
    <xf numFmtId="3" fontId="8" fillId="0" borderId="0" xfId="101" applyNumberFormat="1" applyFont="1" applyFill="1" applyAlignment="1">
      <alignment horizontal="right" vertical="center"/>
      <protection/>
    </xf>
    <xf numFmtId="3" fontId="8" fillId="0" borderId="0" xfId="0" applyNumberFormat="1" applyFont="1" applyFill="1" applyAlignment="1">
      <alignment horizontal="right" vertical="center"/>
    </xf>
    <xf numFmtId="3" fontId="8" fillId="0" borderId="0" xfId="0" applyNumberFormat="1" applyFont="1" applyFill="1" applyAlignment="1">
      <alignment horizontal="right" vertical="center" wrapText="1"/>
    </xf>
    <xf numFmtId="3" fontId="16" fillId="0" borderId="10" xfId="115" applyNumberFormat="1" applyFont="1" applyFill="1" applyBorder="1" applyAlignment="1">
      <alignment horizontal="center" vertical="center" wrapText="1"/>
      <protection/>
    </xf>
    <xf numFmtId="4" fontId="53" fillId="0" borderId="10" xfId="115" applyNumberFormat="1" applyFont="1" applyFill="1" applyBorder="1" applyAlignment="1">
      <alignment horizontal="center" vertical="center" wrapText="1"/>
      <protection/>
    </xf>
    <xf numFmtId="4" fontId="55" fillId="0" borderId="10" xfId="0" applyNumberFormat="1" applyFont="1" applyBorder="1" applyAlignment="1">
      <alignment horizontal="center" vertical="center" wrapText="1"/>
    </xf>
    <xf numFmtId="9"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14" fillId="0" borderId="0" xfId="0" applyFont="1" applyFill="1" applyAlignment="1">
      <alignment vertical="center" wrapText="1"/>
    </xf>
    <xf numFmtId="0" fontId="15" fillId="0" borderId="0" xfId="0" applyFont="1" applyFill="1" applyAlignment="1">
      <alignment vertical="center" wrapText="1"/>
    </xf>
    <xf numFmtId="4" fontId="8" fillId="0" borderId="10" xfId="0" applyNumberFormat="1" applyFont="1" applyFill="1" applyBorder="1" applyAlignment="1">
      <alignment horizontal="right" vertical="center" wrapText="1"/>
    </xf>
    <xf numFmtId="0" fontId="6" fillId="0" borderId="10" xfId="101" applyFont="1" applyFill="1" applyBorder="1" applyAlignment="1">
      <alignment horizontal="right" vertical="center" wrapText="1"/>
      <protection/>
    </xf>
    <xf numFmtId="0" fontId="4" fillId="0" borderId="0" xfId="101" applyFont="1" applyFill="1" applyBorder="1" applyAlignment="1">
      <alignment horizontal="left" vertical="center" wrapText="1"/>
      <protection/>
    </xf>
    <xf numFmtId="0" fontId="4" fillId="0" borderId="12" xfId="0" applyFont="1" applyFill="1" applyBorder="1" applyAlignment="1">
      <alignment horizontal="center" vertical="top" wrapText="1"/>
    </xf>
    <xf numFmtId="14" fontId="0" fillId="0" borderId="11" xfId="0" applyNumberFormat="1" applyFill="1" applyBorder="1" applyAlignment="1" applyProtection="1">
      <alignment horizontal="center"/>
      <protection locked="0"/>
    </xf>
    <xf numFmtId="0" fontId="8" fillId="0" borderId="11" xfId="10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top" wrapText="1"/>
      <protection locked="0"/>
    </xf>
    <xf numFmtId="0" fontId="5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4" fillId="0" borderId="0" xfId="0" applyFont="1" applyFill="1" applyAlignment="1">
      <alignment horizontal="center" vertical="justify" wrapText="1"/>
    </xf>
    <xf numFmtId="0" fontId="0" fillId="0" borderId="11" xfId="0" applyNumberFormat="1" applyFill="1" applyBorder="1" applyAlignment="1" applyProtection="1">
      <alignment horizontal="center"/>
      <protection locked="0"/>
    </xf>
    <xf numFmtId="0" fontId="2" fillId="0" borderId="0" xfId="0" applyFont="1" applyFill="1" applyAlignment="1">
      <alignment horizontal="left" vertical="center"/>
    </xf>
    <xf numFmtId="0" fontId="2" fillId="0" borderId="0" xfId="0" applyFont="1" applyFill="1" applyAlignment="1">
      <alignment horizontal="left" wrapText="1"/>
    </xf>
    <xf numFmtId="0" fontId="48" fillId="0" borderId="0" xfId="0" applyNumberFormat="1" applyFont="1" applyAlignment="1">
      <alignment horizontal="left" vertical="center" wrapText="1"/>
    </xf>
    <xf numFmtId="0" fontId="48" fillId="0" borderId="0" xfId="0" applyFont="1" applyAlignment="1">
      <alignment horizontal="left"/>
    </xf>
    <xf numFmtId="49" fontId="48" fillId="0" borderId="0" xfId="0" applyNumberFormat="1" applyFont="1" applyAlignment="1">
      <alignment horizontal="left"/>
    </xf>
    <xf numFmtId="0" fontId="48" fillId="0" borderId="0" xfId="0" applyFont="1" applyAlignment="1">
      <alignment horizontal="left" wrapText="1"/>
    </xf>
    <xf numFmtId="0" fontId="48" fillId="0" borderId="0" xfId="0" applyFont="1" applyAlignment="1">
      <alignment horizontal="center"/>
    </xf>
    <xf numFmtId="0" fontId="48" fillId="0" borderId="0" xfId="0" applyNumberFormat="1" applyFont="1" applyAlignment="1">
      <alignment horizontal="left" wrapText="1"/>
    </xf>
    <xf numFmtId="0" fontId="2" fillId="0" borderId="0" xfId="0" applyFont="1" applyFill="1" applyAlignment="1">
      <alignment horizontal="left" vertical="top" wrapText="1"/>
    </xf>
    <xf numFmtId="0" fontId="2" fillId="0" borderId="0" xfId="0" applyFont="1" applyFill="1" applyAlignment="1">
      <alignment horizontal="center" vertical="center" wrapText="1"/>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9"/>
  <sheetViews>
    <sheetView tabSelected="1" zoomScaleSheetLayoutView="80" workbookViewId="0" topLeftCell="A1">
      <pane ySplit="13" topLeftCell="A14" activePane="bottomLeft" state="frozen"/>
      <selection pane="topLeft" activeCell="A1" sqref="A1"/>
      <selection pane="bottomLeft" activeCell="G9" sqref="G9"/>
    </sheetView>
  </sheetViews>
  <sheetFormatPr defaultColWidth="9.140625" defaultRowHeight="15"/>
  <cols>
    <col min="1" max="1" width="9.7109375" style="2" customWidth="1"/>
    <col min="2" max="2" width="23.140625" style="3" customWidth="1"/>
    <col min="3" max="3" width="12.00390625" style="2" customWidth="1"/>
    <col min="4" max="4" width="22.28125" style="2" customWidth="1"/>
    <col min="5" max="5" width="23.28125" style="2" customWidth="1"/>
    <col min="6" max="6" width="17.421875" style="2" customWidth="1"/>
    <col min="7" max="7" width="18.421875" style="2" customWidth="1"/>
    <col min="8" max="8" width="10.421875" style="6" customWidth="1"/>
    <col min="9" max="9" width="11.28125" style="74" customWidth="1"/>
    <col min="10" max="10" width="12.28125" style="29" customWidth="1"/>
    <col min="11" max="11" width="13.140625" style="2" customWidth="1"/>
    <col min="12" max="12" width="11.140625" style="2" customWidth="1"/>
    <col min="13" max="13" width="13.57421875" style="2" customWidth="1"/>
    <col min="14" max="14" width="15.8515625" style="2" customWidth="1"/>
    <col min="15" max="15" width="9.140625" style="2" customWidth="1"/>
    <col min="16" max="16" width="24.421875" style="2" customWidth="1"/>
    <col min="17" max="17" width="15.57421875" style="2" customWidth="1"/>
    <col min="18" max="16384" width="9.140625" style="2" customWidth="1"/>
  </cols>
  <sheetData>
    <row r="1" spans="1:14" s="25" customFormat="1" ht="19.5" customHeight="1">
      <c r="A1" s="96" t="s">
        <v>30</v>
      </c>
      <c r="B1" s="96"/>
      <c r="C1" s="96"/>
      <c r="D1" s="96"/>
      <c r="E1" s="96"/>
      <c r="F1" s="96"/>
      <c r="G1" s="96"/>
      <c r="H1" s="96"/>
      <c r="I1" s="96"/>
      <c r="J1" s="96"/>
      <c r="K1" s="96"/>
      <c r="L1" s="96"/>
      <c r="M1" s="96"/>
      <c r="N1" s="96"/>
    </row>
    <row r="2" spans="1:14" s="25" customFormat="1" ht="18.75" customHeight="1">
      <c r="A2" s="96"/>
      <c r="B2" s="96"/>
      <c r="C2" s="96"/>
      <c r="D2" s="96"/>
      <c r="E2" s="96"/>
      <c r="F2" s="96"/>
      <c r="G2" s="96"/>
      <c r="H2" s="96"/>
      <c r="I2" s="96"/>
      <c r="J2" s="96"/>
      <c r="K2" s="96"/>
      <c r="L2" s="96"/>
      <c r="M2" s="96"/>
      <c r="N2" s="96"/>
    </row>
    <row r="3" spans="1:14" s="25" customFormat="1" ht="21" customHeight="1">
      <c r="A3" s="110" t="s">
        <v>201</v>
      </c>
      <c r="B3" s="110"/>
      <c r="C3" s="110"/>
      <c r="D3" s="110"/>
      <c r="E3" s="110"/>
      <c r="F3" s="110"/>
      <c r="G3" s="110"/>
      <c r="H3" s="110"/>
      <c r="I3" s="110"/>
      <c r="J3" s="110"/>
      <c r="K3" s="110"/>
      <c r="L3" s="110"/>
      <c r="M3" s="110"/>
      <c r="N3" s="110"/>
    </row>
    <row r="4" spans="1:14" s="25" customFormat="1" ht="18" customHeight="1">
      <c r="A4" s="110"/>
      <c r="B4" s="110"/>
      <c r="C4" s="110"/>
      <c r="D4" s="110"/>
      <c r="E4" s="110"/>
      <c r="F4" s="110"/>
      <c r="G4" s="110"/>
      <c r="H4" s="110"/>
      <c r="I4" s="110"/>
      <c r="J4" s="110"/>
      <c r="K4" s="110"/>
      <c r="L4" s="110"/>
      <c r="M4" s="110"/>
      <c r="N4" s="110"/>
    </row>
    <row r="5" spans="1:10" s="25" customFormat="1" ht="12.75">
      <c r="A5" s="30"/>
      <c r="B5" s="31"/>
      <c r="C5" s="32"/>
      <c r="D5" s="32"/>
      <c r="E5" s="32"/>
      <c r="F5" s="32"/>
      <c r="G5" s="32"/>
      <c r="H5" s="33"/>
      <c r="I5" s="74"/>
      <c r="J5" s="41"/>
    </row>
    <row r="6" spans="1:14" s="25" customFormat="1" ht="12.75" customHeight="1">
      <c r="A6" s="98" t="s">
        <v>5</v>
      </c>
      <c r="B6" s="98"/>
      <c r="C6" s="98"/>
      <c r="D6" s="34"/>
      <c r="E6" s="35"/>
      <c r="F6" s="35"/>
      <c r="G6" s="36"/>
      <c r="H6" s="36"/>
      <c r="I6" s="75"/>
      <c r="J6" s="42"/>
      <c r="K6" s="97" t="s">
        <v>6</v>
      </c>
      <c r="L6" s="97"/>
      <c r="M6" s="97"/>
      <c r="N6" s="97"/>
    </row>
    <row r="7" spans="1:14" s="25" customFormat="1" ht="21.75" customHeight="1">
      <c r="A7" s="95"/>
      <c r="B7" s="95"/>
      <c r="C7" s="95"/>
      <c r="D7" s="37"/>
      <c r="E7" s="35"/>
      <c r="F7" s="35"/>
      <c r="G7" s="38"/>
      <c r="H7" s="38"/>
      <c r="I7" s="76"/>
      <c r="J7" s="43"/>
      <c r="K7" s="95"/>
      <c r="L7" s="95"/>
      <c r="M7" s="95"/>
      <c r="N7" s="95"/>
    </row>
    <row r="8" spans="1:14" s="25" customFormat="1" ht="12.75" customHeight="1">
      <c r="A8" s="92" t="s">
        <v>7</v>
      </c>
      <c r="B8" s="92"/>
      <c r="C8" s="92"/>
      <c r="D8" s="4"/>
      <c r="E8" s="35"/>
      <c r="F8" s="35"/>
      <c r="G8" s="45"/>
      <c r="H8" s="36"/>
      <c r="I8" s="75"/>
      <c r="J8" s="44"/>
      <c r="K8" s="92" t="s">
        <v>9</v>
      </c>
      <c r="L8" s="92"/>
      <c r="M8" s="92"/>
      <c r="N8" s="92"/>
    </row>
    <row r="9" spans="1:14" s="25" customFormat="1" ht="20.25" customHeight="1">
      <c r="A9" s="100"/>
      <c r="B9" s="100"/>
      <c r="C9" s="100"/>
      <c r="D9" s="4"/>
      <c r="E9" s="35"/>
      <c r="F9" s="35"/>
      <c r="G9" s="45"/>
      <c r="H9" s="5"/>
      <c r="I9" s="48"/>
      <c r="J9" s="44"/>
      <c r="K9" s="94"/>
      <c r="L9" s="94"/>
      <c r="M9" s="94"/>
      <c r="N9" s="94"/>
    </row>
    <row r="10" spans="1:14" s="25" customFormat="1" ht="12.75" customHeight="1">
      <c r="A10" s="92" t="s">
        <v>8</v>
      </c>
      <c r="B10" s="92"/>
      <c r="C10" s="92"/>
      <c r="D10" s="4"/>
      <c r="E10" s="35"/>
      <c r="F10" s="35"/>
      <c r="G10" s="45"/>
      <c r="H10" s="36"/>
      <c r="I10" s="75"/>
      <c r="J10" s="44"/>
      <c r="K10" s="92" t="s">
        <v>10</v>
      </c>
      <c r="L10" s="92"/>
      <c r="M10" s="92"/>
      <c r="N10" s="92"/>
    </row>
    <row r="11" spans="1:14" s="25" customFormat="1" ht="21.75" customHeight="1">
      <c r="A11" s="93"/>
      <c r="B11" s="93"/>
      <c r="C11" s="93"/>
      <c r="D11" s="4"/>
      <c r="E11" s="35"/>
      <c r="F11" s="35"/>
      <c r="G11" s="45"/>
      <c r="H11" s="38"/>
      <c r="I11" s="76"/>
      <c r="J11" s="44"/>
      <c r="K11" s="95"/>
      <c r="L11" s="95"/>
      <c r="M11" s="95"/>
      <c r="N11" s="95"/>
    </row>
    <row r="12" spans="1:14" s="26" customFormat="1" ht="12.75" customHeight="1">
      <c r="A12" s="27"/>
      <c r="B12" s="4"/>
      <c r="C12" s="4"/>
      <c r="D12" s="4"/>
      <c r="E12" s="46"/>
      <c r="F12" s="46"/>
      <c r="G12" s="32"/>
      <c r="H12" s="33"/>
      <c r="I12" s="74"/>
      <c r="J12" s="41"/>
      <c r="K12" s="47"/>
      <c r="L12" s="47"/>
      <c r="M12" s="47"/>
      <c r="N12" s="47"/>
    </row>
    <row r="13" spans="1:16" s="1" customFormat="1" ht="24">
      <c r="A13" s="24" t="s">
        <v>65</v>
      </c>
      <c r="B13" s="24" t="s">
        <v>66</v>
      </c>
      <c r="C13" s="24" t="s">
        <v>196</v>
      </c>
      <c r="D13" s="55" t="s">
        <v>67</v>
      </c>
      <c r="E13" s="24" t="s">
        <v>68</v>
      </c>
      <c r="F13" s="24" t="s">
        <v>69</v>
      </c>
      <c r="G13" s="55" t="s">
        <v>70</v>
      </c>
      <c r="H13" s="24" t="s">
        <v>71</v>
      </c>
      <c r="I13" s="82" t="s">
        <v>72</v>
      </c>
      <c r="J13" s="83" t="s">
        <v>73</v>
      </c>
      <c r="K13" s="55" t="s">
        <v>74</v>
      </c>
      <c r="L13" s="55" t="s">
        <v>75</v>
      </c>
      <c r="M13" s="55" t="s">
        <v>76</v>
      </c>
      <c r="N13" s="55" t="s">
        <v>77</v>
      </c>
      <c r="P13" s="26"/>
    </row>
    <row r="14" spans="1:17" ht="33.75" customHeight="1">
      <c r="A14" s="56">
        <v>1</v>
      </c>
      <c r="B14" s="66" t="s">
        <v>178</v>
      </c>
      <c r="C14" s="71" t="s">
        <v>176</v>
      </c>
      <c r="D14" s="57" t="s">
        <v>78</v>
      </c>
      <c r="E14" s="66" t="s">
        <v>162</v>
      </c>
      <c r="F14" s="57" t="s">
        <v>150</v>
      </c>
      <c r="G14" s="57" t="s">
        <v>108</v>
      </c>
      <c r="H14" s="57" t="s">
        <v>148</v>
      </c>
      <c r="I14" s="72">
        <v>100</v>
      </c>
      <c r="J14" s="84"/>
      <c r="K14" s="58">
        <f>I14*J14</f>
        <v>0</v>
      </c>
      <c r="L14" s="85">
        <v>0.1</v>
      </c>
      <c r="M14" s="59">
        <f>K14*L14</f>
        <v>0</v>
      </c>
      <c r="N14" s="59">
        <f>K14+M14</f>
        <v>0</v>
      </c>
      <c r="P14" s="28"/>
      <c r="Q14" s="29"/>
    </row>
    <row r="15" spans="1:17" ht="37.5" customHeight="1">
      <c r="A15" s="60">
        <v>2</v>
      </c>
      <c r="B15" s="66" t="s">
        <v>178</v>
      </c>
      <c r="C15" s="71" t="s">
        <v>177</v>
      </c>
      <c r="D15" s="57" t="s">
        <v>78</v>
      </c>
      <c r="E15" s="66" t="s">
        <v>162</v>
      </c>
      <c r="F15" s="57" t="s">
        <v>150</v>
      </c>
      <c r="G15" s="57" t="s">
        <v>109</v>
      </c>
      <c r="H15" s="57" t="s">
        <v>148</v>
      </c>
      <c r="I15" s="72">
        <v>100</v>
      </c>
      <c r="J15" s="84"/>
      <c r="K15" s="58">
        <f aca="true" t="shared" si="0" ref="K15:K55">I15*J15</f>
        <v>0</v>
      </c>
      <c r="L15" s="85">
        <v>0.1</v>
      </c>
      <c r="M15" s="59">
        <f aca="true" t="shared" si="1" ref="M15:M55">K15*L15</f>
        <v>0</v>
      </c>
      <c r="N15" s="59">
        <f aca="true" t="shared" si="2" ref="N15:N55">K15+M15</f>
        <v>0</v>
      </c>
      <c r="P15" s="29"/>
      <c r="Q15" s="29"/>
    </row>
    <row r="16" spans="1:17" ht="36" customHeight="1">
      <c r="A16" s="60">
        <v>3</v>
      </c>
      <c r="B16" s="66" t="s">
        <v>179</v>
      </c>
      <c r="C16" s="57">
        <v>1107606</v>
      </c>
      <c r="D16" s="57" t="s">
        <v>79</v>
      </c>
      <c r="E16" s="66" t="s">
        <v>163</v>
      </c>
      <c r="F16" s="57" t="s">
        <v>0</v>
      </c>
      <c r="G16" s="57" t="s">
        <v>110</v>
      </c>
      <c r="H16" s="57" t="s">
        <v>148</v>
      </c>
      <c r="I16" s="72">
        <v>100</v>
      </c>
      <c r="J16" s="84"/>
      <c r="K16" s="58">
        <f t="shared" si="0"/>
        <v>0</v>
      </c>
      <c r="L16" s="85">
        <v>0.1</v>
      </c>
      <c r="M16" s="59">
        <f t="shared" si="1"/>
        <v>0</v>
      </c>
      <c r="N16" s="59">
        <f t="shared" si="2"/>
        <v>0</v>
      </c>
      <c r="P16" s="29"/>
      <c r="Q16" s="29"/>
    </row>
    <row r="17" spans="1:17" ht="73.5" customHeight="1">
      <c r="A17" s="61" t="s">
        <v>25</v>
      </c>
      <c r="B17" s="67" t="s">
        <v>180</v>
      </c>
      <c r="C17" s="57">
        <v>1103117</v>
      </c>
      <c r="D17" s="57" t="s">
        <v>80</v>
      </c>
      <c r="E17" s="67" t="s">
        <v>164</v>
      </c>
      <c r="F17" s="57" t="s">
        <v>0</v>
      </c>
      <c r="G17" s="57" t="s">
        <v>111</v>
      </c>
      <c r="H17" s="57" t="s">
        <v>148</v>
      </c>
      <c r="I17" s="72">
        <v>100</v>
      </c>
      <c r="J17" s="84"/>
      <c r="K17" s="58">
        <f t="shared" si="0"/>
        <v>0</v>
      </c>
      <c r="L17" s="85">
        <v>0.1</v>
      </c>
      <c r="M17" s="59">
        <f t="shared" si="1"/>
        <v>0</v>
      </c>
      <c r="N17" s="59">
        <f t="shared" si="2"/>
        <v>0</v>
      </c>
      <c r="P17" s="29"/>
      <c r="Q17" s="29"/>
    </row>
    <row r="18" spans="1:17" ht="72">
      <c r="A18" s="60">
        <v>5</v>
      </c>
      <c r="B18" s="67" t="s">
        <v>180</v>
      </c>
      <c r="C18" s="57">
        <v>1103118</v>
      </c>
      <c r="D18" s="57" t="s">
        <v>80</v>
      </c>
      <c r="E18" s="67" t="s">
        <v>164</v>
      </c>
      <c r="F18" s="57" t="s">
        <v>0</v>
      </c>
      <c r="G18" s="57" t="s">
        <v>112</v>
      </c>
      <c r="H18" s="57" t="s">
        <v>148</v>
      </c>
      <c r="I18" s="72">
        <v>100</v>
      </c>
      <c r="J18" s="84"/>
      <c r="K18" s="58">
        <f t="shared" si="0"/>
        <v>0</v>
      </c>
      <c r="L18" s="85">
        <v>0.1</v>
      </c>
      <c r="M18" s="59">
        <f t="shared" si="1"/>
        <v>0</v>
      </c>
      <c r="N18" s="59">
        <f t="shared" si="2"/>
        <v>0</v>
      </c>
      <c r="P18" s="29"/>
      <c r="Q18" s="29"/>
    </row>
    <row r="19" spans="1:17" ht="72">
      <c r="A19" s="61" t="s">
        <v>26</v>
      </c>
      <c r="B19" s="67" t="s">
        <v>180</v>
      </c>
      <c r="C19" s="57">
        <v>1103138</v>
      </c>
      <c r="D19" s="57" t="s">
        <v>80</v>
      </c>
      <c r="E19" s="67" t="s">
        <v>164</v>
      </c>
      <c r="F19" s="57" t="s">
        <v>0</v>
      </c>
      <c r="G19" s="57" t="s">
        <v>113</v>
      </c>
      <c r="H19" s="57" t="s">
        <v>148</v>
      </c>
      <c r="I19" s="72">
        <v>100</v>
      </c>
      <c r="J19" s="84"/>
      <c r="K19" s="58">
        <f t="shared" si="0"/>
        <v>0</v>
      </c>
      <c r="L19" s="85">
        <v>0.1</v>
      </c>
      <c r="M19" s="59">
        <f t="shared" si="1"/>
        <v>0</v>
      </c>
      <c r="N19" s="59">
        <f t="shared" si="2"/>
        <v>0</v>
      </c>
      <c r="P19" s="29"/>
      <c r="Q19" s="29"/>
    </row>
    <row r="20" spans="1:17" ht="72">
      <c r="A20" s="60">
        <v>7</v>
      </c>
      <c r="B20" s="67" t="s">
        <v>180</v>
      </c>
      <c r="C20" s="57">
        <v>1103119</v>
      </c>
      <c r="D20" s="57" t="s">
        <v>80</v>
      </c>
      <c r="E20" s="67" t="s">
        <v>164</v>
      </c>
      <c r="F20" s="57" t="s">
        <v>0</v>
      </c>
      <c r="G20" s="57" t="s">
        <v>114</v>
      </c>
      <c r="H20" s="57" t="s">
        <v>148</v>
      </c>
      <c r="I20" s="72">
        <v>100</v>
      </c>
      <c r="J20" s="84"/>
      <c r="K20" s="58">
        <f t="shared" si="0"/>
        <v>0</v>
      </c>
      <c r="L20" s="85">
        <v>0.1</v>
      </c>
      <c r="M20" s="59">
        <f t="shared" si="1"/>
        <v>0</v>
      </c>
      <c r="N20" s="59">
        <f t="shared" si="2"/>
        <v>0</v>
      </c>
      <c r="P20" s="29"/>
      <c r="Q20" s="29"/>
    </row>
    <row r="21" spans="1:17" ht="40.5" customHeight="1">
      <c r="A21" s="62" t="s">
        <v>27</v>
      </c>
      <c r="B21" s="70" t="s">
        <v>181</v>
      </c>
      <c r="C21" s="63">
        <v>1104601</v>
      </c>
      <c r="D21" s="63" t="s">
        <v>81</v>
      </c>
      <c r="E21" s="68" t="s">
        <v>165</v>
      </c>
      <c r="F21" s="63" t="s">
        <v>0</v>
      </c>
      <c r="G21" s="63" t="s">
        <v>115</v>
      </c>
      <c r="H21" s="57" t="s">
        <v>148</v>
      </c>
      <c r="I21" s="72">
        <v>100</v>
      </c>
      <c r="J21" s="84"/>
      <c r="K21" s="58">
        <f t="shared" si="0"/>
        <v>0</v>
      </c>
      <c r="L21" s="85">
        <v>0.1</v>
      </c>
      <c r="M21" s="59">
        <f t="shared" si="1"/>
        <v>0</v>
      </c>
      <c r="N21" s="59">
        <f t="shared" si="2"/>
        <v>0</v>
      </c>
      <c r="P21" s="29"/>
      <c r="Q21" s="29"/>
    </row>
    <row r="22" spans="1:17" ht="41.25" customHeight="1">
      <c r="A22" s="62" t="s">
        <v>31</v>
      </c>
      <c r="B22" s="70" t="s">
        <v>181</v>
      </c>
      <c r="C22" s="63">
        <v>1104600</v>
      </c>
      <c r="D22" s="63" t="s">
        <v>81</v>
      </c>
      <c r="E22" s="68" t="s">
        <v>165</v>
      </c>
      <c r="F22" s="63" t="s">
        <v>0</v>
      </c>
      <c r="G22" s="63" t="s">
        <v>116</v>
      </c>
      <c r="H22" s="57" t="s">
        <v>148</v>
      </c>
      <c r="I22" s="72">
        <v>100</v>
      </c>
      <c r="J22" s="84"/>
      <c r="K22" s="58">
        <f t="shared" si="0"/>
        <v>0</v>
      </c>
      <c r="L22" s="85">
        <v>0.1</v>
      </c>
      <c r="M22" s="59">
        <f t="shared" si="1"/>
        <v>0</v>
      </c>
      <c r="N22" s="59">
        <f t="shared" si="2"/>
        <v>0</v>
      </c>
      <c r="P22" s="29"/>
      <c r="Q22" s="29"/>
    </row>
    <row r="23" spans="1:17" ht="33.75" customHeight="1">
      <c r="A23" s="62" t="s">
        <v>32</v>
      </c>
      <c r="B23" s="69" t="s">
        <v>182</v>
      </c>
      <c r="C23" s="63">
        <v>1104007</v>
      </c>
      <c r="D23" s="63" t="s">
        <v>82</v>
      </c>
      <c r="E23" s="69" t="s">
        <v>166</v>
      </c>
      <c r="F23" s="57" t="s">
        <v>0</v>
      </c>
      <c r="G23" s="63" t="s">
        <v>117</v>
      </c>
      <c r="H23" s="57" t="s">
        <v>148</v>
      </c>
      <c r="I23" s="72">
        <v>100</v>
      </c>
      <c r="J23" s="84"/>
      <c r="K23" s="58">
        <f t="shared" si="0"/>
        <v>0</v>
      </c>
      <c r="L23" s="85">
        <v>0.1</v>
      </c>
      <c r="M23" s="59">
        <f t="shared" si="1"/>
        <v>0</v>
      </c>
      <c r="N23" s="59">
        <f t="shared" si="2"/>
        <v>0</v>
      </c>
      <c r="P23" s="29"/>
      <c r="Q23" s="29"/>
    </row>
    <row r="24" spans="1:17" ht="33" customHeight="1">
      <c r="A24" s="62" t="s">
        <v>33</v>
      </c>
      <c r="B24" s="69" t="s">
        <v>182</v>
      </c>
      <c r="C24" s="63">
        <v>1104008</v>
      </c>
      <c r="D24" s="63" t="s">
        <v>82</v>
      </c>
      <c r="E24" s="69" t="s">
        <v>166</v>
      </c>
      <c r="F24" s="57" t="s">
        <v>0</v>
      </c>
      <c r="G24" s="63" t="s">
        <v>118</v>
      </c>
      <c r="H24" s="57" t="s">
        <v>148</v>
      </c>
      <c r="I24" s="72">
        <v>100</v>
      </c>
      <c r="J24" s="84"/>
      <c r="K24" s="58">
        <f t="shared" si="0"/>
        <v>0</v>
      </c>
      <c r="L24" s="85">
        <v>0.1</v>
      </c>
      <c r="M24" s="59">
        <f t="shared" si="1"/>
        <v>0</v>
      </c>
      <c r="N24" s="59">
        <f t="shared" si="2"/>
        <v>0</v>
      </c>
      <c r="P24" s="29"/>
      <c r="Q24" s="29"/>
    </row>
    <row r="25" spans="1:17" ht="38.25" customHeight="1">
      <c r="A25" s="62" t="s">
        <v>34</v>
      </c>
      <c r="B25" s="67" t="s">
        <v>183</v>
      </c>
      <c r="C25" s="57">
        <v>1139051</v>
      </c>
      <c r="D25" s="57" t="s">
        <v>83</v>
      </c>
      <c r="E25" s="67" t="s">
        <v>167</v>
      </c>
      <c r="F25" s="57" t="s">
        <v>151</v>
      </c>
      <c r="G25" s="57" t="s">
        <v>119</v>
      </c>
      <c r="H25" s="57" t="s">
        <v>148</v>
      </c>
      <c r="I25" s="72">
        <v>100</v>
      </c>
      <c r="J25" s="84"/>
      <c r="K25" s="58">
        <f t="shared" si="0"/>
        <v>0</v>
      </c>
      <c r="L25" s="85">
        <v>0.1</v>
      </c>
      <c r="M25" s="59">
        <f t="shared" si="1"/>
        <v>0</v>
      </c>
      <c r="N25" s="59">
        <f t="shared" si="2"/>
        <v>0</v>
      </c>
      <c r="P25" s="29"/>
      <c r="Q25" s="29"/>
    </row>
    <row r="26" spans="1:17" ht="38.25" customHeight="1">
      <c r="A26" s="62" t="s">
        <v>35</v>
      </c>
      <c r="B26" s="70" t="s">
        <v>184</v>
      </c>
      <c r="C26" s="63">
        <v>1134261</v>
      </c>
      <c r="D26" s="63" t="s">
        <v>84</v>
      </c>
      <c r="E26" s="68" t="s">
        <v>197</v>
      </c>
      <c r="F26" s="63" t="s">
        <v>152</v>
      </c>
      <c r="G26" s="63" t="s">
        <v>120</v>
      </c>
      <c r="H26" s="57" t="s">
        <v>148</v>
      </c>
      <c r="I26" s="72">
        <v>100</v>
      </c>
      <c r="J26" s="84"/>
      <c r="K26" s="58">
        <f t="shared" si="0"/>
        <v>0</v>
      </c>
      <c r="L26" s="85">
        <v>0.1</v>
      </c>
      <c r="M26" s="59">
        <f t="shared" si="1"/>
        <v>0</v>
      </c>
      <c r="N26" s="59">
        <f t="shared" si="2"/>
        <v>0</v>
      </c>
      <c r="P26" s="29"/>
      <c r="Q26" s="29"/>
    </row>
    <row r="27" spans="1:17" ht="39.75" customHeight="1">
      <c r="A27" s="62" t="s">
        <v>36</v>
      </c>
      <c r="B27" s="69" t="s">
        <v>184</v>
      </c>
      <c r="C27" s="63">
        <v>1134305</v>
      </c>
      <c r="D27" s="63" t="s">
        <v>85</v>
      </c>
      <c r="E27" s="69" t="s">
        <v>168</v>
      </c>
      <c r="F27" s="57" t="s">
        <v>152</v>
      </c>
      <c r="G27" s="63" t="s">
        <v>120</v>
      </c>
      <c r="H27" s="57" t="s">
        <v>148</v>
      </c>
      <c r="I27" s="72">
        <v>100</v>
      </c>
      <c r="J27" s="84"/>
      <c r="K27" s="58">
        <f t="shared" si="0"/>
        <v>0</v>
      </c>
      <c r="L27" s="85">
        <v>0.1</v>
      </c>
      <c r="M27" s="59">
        <f t="shared" si="1"/>
        <v>0</v>
      </c>
      <c r="N27" s="59">
        <f t="shared" si="2"/>
        <v>0</v>
      </c>
      <c r="P27" s="29"/>
      <c r="Q27" s="29"/>
    </row>
    <row r="28" spans="1:17" ht="48" customHeight="1">
      <c r="A28" s="62" t="s">
        <v>37</v>
      </c>
      <c r="B28" s="70" t="s">
        <v>185</v>
      </c>
      <c r="C28" s="63">
        <v>1328540</v>
      </c>
      <c r="D28" s="63" t="s">
        <v>86</v>
      </c>
      <c r="E28" s="70" t="s">
        <v>169</v>
      </c>
      <c r="F28" s="63" t="s">
        <v>0</v>
      </c>
      <c r="G28" s="57" t="s">
        <v>121</v>
      </c>
      <c r="H28" s="57" t="s">
        <v>148</v>
      </c>
      <c r="I28" s="72">
        <v>100</v>
      </c>
      <c r="J28" s="84"/>
      <c r="K28" s="58">
        <f t="shared" si="0"/>
        <v>0</v>
      </c>
      <c r="L28" s="85">
        <v>0.1</v>
      </c>
      <c r="M28" s="59">
        <f t="shared" si="1"/>
        <v>0</v>
      </c>
      <c r="N28" s="59">
        <f t="shared" si="2"/>
        <v>0</v>
      </c>
      <c r="P28" s="29"/>
      <c r="Q28" s="29"/>
    </row>
    <row r="29" spans="1:17" ht="35.25" customHeight="1">
      <c r="A29" s="62" t="s">
        <v>38</v>
      </c>
      <c r="B29" s="70" t="s">
        <v>186</v>
      </c>
      <c r="C29" s="63">
        <v>1328503</v>
      </c>
      <c r="D29" s="63" t="s">
        <v>87</v>
      </c>
      <c r="E29" s="68" t="s">
        <v>170</v>
      </c>
      <c r="F29" s="63" t="s">
        <v>0</v>
      </c>
      <c r="G29" s="63" t="s">
        <v>122</v>
      </c>
      <c r="H29" s="57" t="s">
        <v>148</v>
      </c>
      <c r="I29" s="72">
        <v>100</v>
      </c>
      <c r="J29" s="84"/>
      <c r="K29" s="58">
        <f t="shared" si="0"/>
        <v>0</v>
      </c>
      <c r="L29" s="85">
        <v>0.1</v>
      </c>
      <c r="M29" s="59">
        <f t="shared" si="1"/>
        <v>0</v>
      </c>
      <c r="N29" s="59">
        <f t="shared" si="2"/>
        <v>0</v>
      </c>
      <c r="P29" s="29"/>
      <c r="Q29" s="29"/>
    </row>
    <row r="30" spans="1:17" ht="33.75" customHeight="1">
      <c r="A30" s="62" t="s">
        <v>39</v>
      </c>
      <c r="B30" s="69" t="s">
        <v>187</v>
      </c>
      <c r="C30" s="63">
        <v>1014904</v>
      </c>
      <c r="D30" s="63" t="s">
        <v>88</v>
      </c>
      <c r="E30" s="69" t="s">
        <v>171</v>
      </c>
      <c r="F30" s="57" t="s">
        <v>152</v>
      </c>
      <c r="G30" s="63" t="s">
        <v>123</v>
      </c>
      <c r="H30" s="57" t="s">
        <v>148</v>
      </c>
      <c r="I30" s="72">
        <v>100</v>
      </c>
      <c r="J30" s="84"/>
      <c r="K30" s="58">
        <f t="shared" si="0"/>
        <v>0</v>
      </c>
      <c r="L30" s="85">
        <v>0.1</v>
      </c>
      <c r="M30" s="59">
        <f t="shared" si="1"/>
        <v>0</v>
      </c>
      <c r="N30" s="59">
        <f t="shared" si="2"/>
        <v>0</v>
      </c>
      <c r="P30" s="29"/>
      <c r="Q30" s="29"/>
    </row>
    <row r="31" spans="1:17" ht="32.25" customHeight="1">
      <c r="A31" s="62" t="s">
        <v>40</v>
      </c>
      <c r="B31" s="69" t="s">
        <v>187</v>
      </c>
      <c r="C31" s="63">
        <v>1014908</v>
      </c>
      <c r="D31" s="63" t="s">
        <v>88</v>
      </c>
      <c r="E31" s="69" t="s">
        <v>171</v>
      </c>
      <c r="F31" s="57" t="s">
        <v>152</v>
      </c>
      <c r="G31" s="63" t="s">
        <v>124</v>
      </c>
      <c r="H31" s="57" t="s">
        <v>148</v>
      </c>
      <c r="I31" s="72">
        <v>100</v>
      </c>
      <c r="J31" s="84"/>
      <c r="K31" s="58">
        <f t="shared" si="0"/>
        <v>0</v>
      </c>
      <c r="L31" s="85">
        <v>0.1</v>
      </c>
      <c r="M31" s="59">
        <f t="shared" si="1"/>
        <v>0</v>
      </c>
      <c r="N31" s="59">
        <f t="shared" si="2"/>
        <v>0</v>
      </c>
      <c r="P31" s="29"/>
      <c r="Q31" s="29"/>
    </row>
    <row r="32" spans="1:17" ht="33" customHeight="1">
      <c r="A32" s="62" t="s">
        <v>41</v>
      </c>
      <c r="B32" s="69" t="s">
        <v>187</v>
      </c>
      <c r="C32" s="63">
        <v>1014913</v>
      </c>
      <c r="D32" s="63" t="s">
        <v>88</v>
      </c>
      <c r="E32" s="69" t="s">
        <v>171</v>
      </c>
      <c r="F32" s="57" t="s">
        <v>152</v>
      </c>
      <c r="G32" s="63" t="s">
        <v>125</v>
      </c>
      <c r="H32" s="57" t="s">
        <v>148</v>
      </c>
      <c r="I32" s="72">
        <v>100</v>
      </c>
      <c r="J32" s="84"/>
      <c r="K32" s="58">
        <f t="shared" si="0"/>
        <v>0</v>
      </c>
      <c r="L32" s="85">
        <v>0.1</v>
      </c>
      <c r="M32" s="59">
        <f t="shared" si="1"/>
        <v>0</v>
      </c>
      <c r="N32" s="59">
        <f t="shared" si="2"/>
        <v>0</v>
      </c>
      <c r="P32" s="29"/>
      <c r="Q32" s="29"/>
    </row>
    <row r="33" spans="1:17" ht="30.75" customHeight="1">
      <c r="A33" s="62" t="s">
        <v>42</v>
      </c>
      <c r="B33" s="69" t="s">
        <v>188</v>
      </c>
      <c r="C33" s="63">
        <v>1070080</v>
      </c>
      <c r="D33" s="63" t="s">
        <v>89</v>
      </c>
      <c r="E33" s="69" t="s">
        <v>172</v>
      </c>
      <c r="F33" s="63" t="s">
        <v>0</v>
      </c>
      <c r="G33" s="63" t="s">
        <v>126</v>
      </c>
      <c r="H33" s="57" t="s">
        <v>148</v>
      </c>
      <c r="I33" s="72">
        <v>100</v>
      </c>
      <c r="J33" s="84"/>
      <c r="K33" s="58">
        <f t="shared" si="0"/>
        <v>0</v>
      </c>
      <c r="L33" s="85">
        <v>0.1</v>
      </c>
      <c r="M33" s="59">
        <f t="shared" si="1"/>
        <v>0</v>
      </c>
      <c r="N33" s="59">
        <f t="shared" si="2"/>
        <v>0</v>
      </c>
      <c r="P33" s="29"/>
      <c r="Q33" s="29"/>
    </row>
    <row r="34" spans="1:17" ht="33.75" customHeight="1">
      <c r="A34" s="62" t="s">
        <v>43</v>
      </c>
      <c r="B34" s="69" t="s">
        <v>188</v>
      </c>
      <c r="C34" s="63">
        <v>1070081</v>
      </c>
      <c r="D34" s="63" t="s">
        <v>89</v>
      </c>
      <c r="E34" s="69" t="s">
        <v>172</v>
      </c>
      <c r="F34" s="63" t="s">
        <v>0</v>
      </c>
      <c r="G34" s="63" t="s">
        <v>127</v>
      </c>
      <c r="H34" s="57" t="s">
        <v>148</v>
      </c>
      <c r="I34" s="72">
        <v>100</v>
      </c>
      <c r="J34" s="84"/>
      <c r="K34" s="58">
        <f t="shared" si="0"/>
        <v>0</v>
      </c>
      <c r="L34" s="85">
        <v>0.1</v>
      </c>
      <c r="M34" s="59">
        <f t="shared" si="1"/>
        <v>0</v>
      </c>
      <c r="N34" s="59">
        <f t="shared" si="2"/>
        <v>0</v>
      </c>
      <c r="P34" s="29"/>
      <c r="Q34" s="29"/>
    </row>
    <row r="35" spans="1:17" ht="33" customHeight="1">
      <c r="A35" s="62" t="s">
        <v>44</v>
      </c>
      <c r="B35" s="69" t="s">
        <v>188</v>
      </c>
      <c r="C35" s="63">
        <v>1070082</v>
      </c>
      <c r="D35" s="63" t="s">
        <v>89</v>
      </c>
      <c r="E35" s="69" t="s">
        <v>172</v>
      </c>
      <c r="F35" s="63" t="s">
        <v>0</v>
      </c>
      <c r="G35" s="63" t="s">
        <v>128</v>
      </c>
      <c r="H35" s="57" t="s">
        <v>148</v>
      </c>
      <c r="I35" s="72">
        <v>100</v>
      </c>
      <c r="J35" s="84"/>
      <c r="K35" s="58">
        <f t="shared" si="0"/>
        <v>0</v>
      </c>
      <c r="L35" s="85">
        <v>0.1</v>
      </c>
      <c r="M35" s="59">
        <f t="shared" si="1"/>
        <v>0</v>
      </c>
      <c r="N35" s="59">
        <f t="shared" si="2"/>
        <v>0</v>
      </c>
      <c r="P35" s="29"/>
      <c r="Q35" s="29"/>
    </row>
    <row r="36" spans="1:17" ht="48">
      <c r="A36" s="62" t="s">
        <v>45</v>
      </c>
      <c r="B36" s="69" t="s">
        <v>189</v>
      </c>
      <c r="C36" s="63">
        <v>7114677</v>
      </c>
      <c r="D36" s="63" t="s">
        <v>90</v>
      </c>
      <c r="E36" s="69" t="s">
        <v>173</v>
      </c>
      <c r="F36" s="63" t="s">
        <v>153</v>
      </c>
      <c r="G36" s="63" t="s">
        <v>129</v>
      </c>
      <c r="H36" s="57" t="s">
        <v>148</v>
      </c>
      <c r="I36" s="72">
        <v>100</v>
      </c>
      <c r="J36" s="84"/>
      <c r="K36" s="58">
        <f t="shared" si="0"/>
        <v>0</v>
      </c>
      <c r="L36" s="85">
        <v>0.1</v>
      </c>
      <c r="M36" s="59">
        <f t="shared" si="1"/>
        <v>0</v>
      </c>
      <c r="N36" s="59">
        <f t="shared" si="2"/>
        <v>0</v>
      </c>
      <c r="P36" s="29"/>
      <c r="Q36" s="29"/>
    </row>
    <row r="37" spans="1:17" ht="48">
      <c r="A37" s="62" t="s">
        <v>46</v>
      </c>
      <c r="B37" s="69" t="s">
        <v>189</v>
      </c>
      <c r="C37" s="63">
        <v>7114678</v>
      </c>
      <c r="D37" s="63" t="s">
        <v>90</v>
      </c>
      <c r="E37" s="69" t="s">
        <v>173</v>
      </c>
      <c r="F37" s="63" t="s">
        <v>153</v>
      </c>
      <c r="G37" s="63" t="s">
        <v>130</v>
      </c>
      <c r="H37" s="57" t="s">
        <v>148</v>
      </c>
      <c r="I37" s="72">
        <v>100</v>
      </c>
      <c r="J37" s="84"/>
      <c r="K37" s="58">
        <f t="shared" si="0"/>
        <v>0</v>
      </c>
      <c r="L37" s="85">
        <v>0.1</v>
      </c>
      <c r="M37" s="59">
        <f t="shared" si="1"/>
        <v>0</v>
      </c>
      <c r="N37" s="59">
        <f t="shared" si="2"/>
        <v>0</v>
      </c>
      <c r="P37" s="29"/>
      <c r="Q37" s="29"/>
    </row>
    <row r="38" spans="1:17" ht="36">
      <c r="A38" s="62" t="s">
        <v>47</v>
      </c>
      <c r="B38" s="67" t="s">
        <v>190</v>
      </c>
      <c r="C38" s="57">
        <v>7114150</v>
      </c>
      <c r="D38" s="57" t="s">
        <v>198</v>
      </c>
      <c r="E38" s="67" t="s">
        <v>173</v>
      </c>
      <c r="F38" s="57" t="s">
        <v>154</v>
      </c>
      <c r="G38" s="57" t="s">
        <v>131</v>
      </c>
      <c r="H38" s="57" t="s">
        <v>148</v>
      </c>
      <c r="I38" s="72">
        <v>100</v>
      </c>
      <c r="J38" s="84"/>
      <c r="K38" s="58">
        <f t="shared" si="0"/>
        <v>0</v>
      </c>
      <c r="L38" s="85">
        <v>0.1</v>
      </c>
      <c r="M38" s="59">
        <f t="shared" si="1"/>
        <v>0</v>
      </c>
      <c r="N38" s="59">
        <f t="shared" si="2"/>
        <v>0</v>
      </c>
      <c r="P38" s="29"/>
      <c r="Q38" s="29"/>
    </row>
    <row r="39" spans="1:17" ht="33.75" customHeight="1">
      <c r="A39" s="62" t="s">
        <v>48</v>
      </c>
      <c r="B39" s="67" t="s">
        <v>191</v>
      </c>
      <c r="C39" s="57">
        <v>7090912</v>
      </c>
      <c r="D39" s="57" t="s">
        <v>91</v>
      </c>
      <c r="E39" s="66" t="s">
        <v>174</v>
      </c>
      <c r="F39" s="57" t="s">
        <v>155</v>
      </c>
      <c r="G39" s="57" t="s">
        <v>132</v>
      </c>
      <c r="H39" s="57" t="s">
        <v>148</v>
      </c>
      <c r="I39" s="72">
        <v>100</v>
      </c>
      <c r="J39" s="84"/>
      <c r="K39" s="58">
        <f t="shared" si="0"/>
        <v>0</v>
      </c>
      <c r="L39" s="85">
        <v>0.1</v>
      </c>
      <c r="M39" s="59">
        <f t="shared" si="1"/>
        <v>0</v>
      </c>
      <c r="N39" s="59">
        <f t="shared" si="2"/>
        <v>0</v>
      </c>
      <c r="P39" s="29"/>
      <c r="Q39" s="29"/>
    </row>
    <row r="40" spans="1:17" ht="36">
      <c r="A40" s="62" t="s">
        <v>49</v>
      </c>
      <c r="B40" s="67" t="s">
        <v>192</v>
      </c>
      <c r="C40" s="57">
        <v>7099188</v>
      </c>
      <c r="D40" s="57" t="s">
        <v>92</v>
      </c>
      <c r="E40" s="66" t="s">
        <v>175</v>
      </c>
      <c r="F40" s="57" t="s">
        <v>155</v>
      </c>
      <c r="G40" s="57" t="s">
        <v>133</v>
      </c>
      <c r="H40" s="57" t="s">
        <v>148</v>
      </c>
      <c r="I40" s="72">
        <v>100</v>
      </c>
      <c r="J40" s="84"/>
      <c r="K40" s="58">
        <f t="shared" si="0"/>
        <v>0</v>
      </c>
      <c r="L40" s="85">
        <v>0.1</v>
      </c>
      <c r="M40" s="59">
        <f t="shared" si="1"/>
        <v>0</v>
      </c>
      <c r="N40" s="59">
        <f t="shared" si="2"/>
        <v>0</v>
      </c>
      <c r="P40" s="29"/>
      <c r="Q40" s="29"/>
    </row>
    <row r="41" spans="1:17" ht="36.75" customHeight="1">
      <c r="A41" s="62" t="s">
        <v>50</v>
      </c>
      <c r="B41" s="57" t="s">
        <v>93</v>
      </c>
      <c r="C41" s="64"/>
      <c r="D41" s="59"/>
      <c r="E41" s="86"/>
      <c r="F41" s="57" t="s">
        <v>1</v>
      </c>
      <c r="G41" s="72" t="s">
        <v>134</v>
      </c>
      <c r="H41" s="57" t="s">
        <v>1</v>
      </c>
      <c r="I41" s="72">
        <v>300</v>
      </c>
      <c r="J41" s="84"/>
      <c r="K41" s="58">
        <f t="shared" si="0"/>
        <v>0</v>
      </c>
      <c r="L41" s="85">
        <v>0.1</v>
      </c>
      <c r="M41" s="59">
        <f t="shared" si="1"/>
        <v>0</v>
      </c>
      <c r="N41" s="59">
        <f t="shared" si="2"/>
        <v>0</v>
      </c>
      <c r="P41" s="29"/>
      <c r="Q41" s="29"/>
    </row>
    <row r="42" spans="1:17" ht="37.5" customHeight="1">
      <c r="A42" s="62" t="s">
        <v>51</v>
      </c>
      <c r="B42" s="63" t="s">
        <v>94</v>
      </c>
      <c r="C42" s="64"/>
      <c r="D42" s="59"/>
      <c r="E42" s="86"/>
      <c r="F42" s="63" t="s">
        <v>156</v>
      </c>
      <c r="G42" s="73" t="s">
        <v>135</v>
      </c>
      <c r="H42" s="63" t="s">
        <v>2</v>
      </c>
      <c r="I42" s="77">
        <v>60000</v>
      </c>
      <c r="J42" s="84"/>
      <c r="K42" s="58">
        <f t="shared" si="0"/>
        <v>0</v>
      </c>
      <c r="L42" s="85">
        <v>0.1</v>
      </c>
      <c r="M42" s="59">
        <f t="shared" si="1"/>
        <v>0</v>
      </c>
      <c r="N42" s="59">
        <f t="shared" si="2"/>
        <v>0</v>
      </c>
      <c r="P42" s="29"/>
      <c r="Q42" s="29"/>
    </row>
    <row r="43" spans="1:17" ht="36">
      <c r="A43" s="62" t="s">
        <v>52</v>
      </c>
      <c r="B43" s="63" t="s">
        <v>95</v>
      </c>
      <c r="C43" s="64"/>
      <c r="D43" s="59"/>
      <c r="E43" s="86"/>
      <c r="F43" s="57" t="s">
        <v>157</v>
      </c>
      <c r="G43" s="73" t="s">
        <v>136</v>
      </c>
      <c r="H43" s="63" t="s">
        <v>3</v>
      </c>
      <c r="I43" s="72">
        <v>50</v>
      </c>
      <c r="J43" s="84"/>
      <c r="K43" s="58">
        <f t="shared" si="0"/>
        <v>0</v>
      </c>
      <c r="L43" s="85">
        <v>0.1</v>
      </c>
      <c r="M43" s="59">
        <f t="shared" si="1"/>
        <v>0</v>
      </c>
      <c r="N43" s="59">
        <f t="shared" si="2"/>
        <v>0</v>
      </c>
      <c r="P43" s="29"/>
      <c r="Q43" s="29"/>
    </row>
    <row r="44" spans="1:17" ht="36">
      <c r="A44" s="62" t="s">
        <v>53</v>
      </c>
      <c r="B44" s="63" t="s">
        <v>96</v>
      </c>
      <c r="C44" s="64"/>
      <c r="D44" s="59"/>
      <c r="E44" s="86"/>
      <c r="F44" s="57" t="s">
        <v>157</v>
      </c>
      <c r="G44" s="63" t="s">
        <v>137</v>
      </c>
      <c r="H44" s="63" t="s">
        <v>3</v>
      </c>
      <c r="I44" s="72">
        <v>50</v>
      </c>
      <c r="J44" s="84"/>
      <c r="K44" s="58">
        <f t="shared" si="0"/>
        <v>0</v>
      </c>
      <c r="L44" s="85">
        <v>0.1</v>
      </c>
      <c r="M44" s="59">
        <f t="shared" si="1"/>
        <v>0</v>
      </c>
      <c r="N44" s="59">
        <f t="shared" si="2"/>
        <v>0</v>
      </c>
      <c r="P44" s="29"/>
      <c r="Q44" s="29"/>
    </row>
    <row r="45" spans="1:17" ht="48">
      <c r="A45" s="62" t="s">
        <v>54</v>
      </c>
      <c r="B45" s="57" t="s">
        <v>97</v>
      </c>
      <c r="C45" s="64"/>
      <c r="D45" s="59"/>
      <c r="E45" s="86"/>
      <c r="F45" s="57" t="s">
        <v>158</v>
      </c>
      <c r="G45" s="57" t="s">
        <v>138</v>
      </c>
      <c r="H45" s="57" t="s">
        <v>149</v>
      </c>
      <c r="I45" s="72">
        <v>10</v>
      </c>
      <c r="J45" s="84"/>
      <c r="K45" s="58">
        <f t="shared" si="0"/>
        <v>0</v>
      </c>
      <c r="L45" s="85">
        <v>0.1</v>
      </c>
      <c r="M45" s="59">
        <f t="shared" si="1"/>
        <v>0</v>
      </c>
      <c r="N45" s="59">
        <f t="shared" si="2"/>
        <v>0</v>
      </c>
      <c r="P45" s="29"/>
      <c r="Q45" s="29"/>
    </row>
    <row r="46" spans="1:17" ht="48">
      <c r="A46" s="62" t="s">
        <v>55</v>
      </c>
      <c r="B46" s="57" t="s">
        <v>98</v>
      </c>
      <c r="C46" s="64"/>
      <c r="D46" s="59"/>
      <c r="E46" s="86"/>
      <c r="F46" s="57" t="s">
        <v>158</v>
      </c>
      <c r="G46" s="57" t="s">
        <v>139</v>
      </c>
      <c r="H46" s="57" t="s">
        <v>149</v>
      </c>
      <c r="I46" s="72">
        <v>10</v>
      </c>
      <c r="J46" s="84"/>
      <c r="K46" s="58">
        <f t="shared" si="0"/>
        <v>0</v>
      </c>
      <c r="L46" s="85">
        <v>0.1</v>
      </c>
      <c r="M46" s="59">
        <f t="shared" si="1"/>
        <v>0</v>
      </c>
      <c r="N46" s="59">
        <f t="shared" si="2"/>
        <v>0</v>
      </c>
      <c r="P46" s="29"/>
      <c r="Q46" s="29"/>
    </row>
    <row r="47" spans="1:17" ht="48">
      <c r="A47" s="62" t="s">
        <v>56</v>
      </c>
      <c r="B47" s="57" t="s">
        <v>99</v>
      </c>
      <c r="C47" s="64"/>
      <c r="D47" s="59"/>
      <c r="E47" s="86"/>
      <c r="F47" s="57" t="s">
        <v>158</v>
      </c>
      <c r="G47" s="57" t="s">
        <v>140</v>
      </c>
      <c r="H47" s="57" t="s">
        <v>149</v>
      </c>
      <c r="I47" s="72">
        <v>10</v>
      </c>
      <c r="J47" s="84"/>
      <c r="K47" s="58">
        <f t="shared" si="0"/>
        <v>0</v>
      </c>
      <c r="L47" s="85">
        <v>0.1</v>
      </c>
      <c r="M47" s="59">
        <f t="shared" si="1"/>
        <v>0</v>
      </c>
      <c r="N47" s="59">
        <f t="shared" si="2"/>
        <v>0</v>
      </c>
      <c r="P47" s="29"/>
      <c r="Q47" s="29"/>
    </row>
    <row r="48" spans="1:17" ht="48">
      <c r="A48" s="62" t="s">
        <v>57</v>
      </c>
      <c r="B48" s="57" t="s">
        <v>100</v>
      </c>
      <c r="C48" s="64"/>
      <c r="D48" s="59"/>
      <c r="E48" s="86"/>
      <c r="F48" s="57" t="s">
        <v>158</v>
      </c>
      <c r="G48" s="57" t="s">
        <v>141</v>
      </c>
      <c r="H48" s="57" t="s">
        <v>149</v>
      </c>
      <c r="I48" s="72">
        <v>10</v>
      </c>
      <c r="J48" s="84"/>
      <c r="K48" s="58">
        <f t="shared" si="0"/>
        <v>0</v>
      </c>
      <c r="L48" s="85">
        <v>0.1</v>
      </c>
      <c r="M48" s="59">
        <f t="shared" si="1"/>
        <v>0</v>
      </c>
      <c r="N48" s="59">
        <f t="shared" si="2"/>
        <v>0</v>
      </c>
      <c r="P48" s="29"/>
      <c r="Q48" s="29"/>
    </row>
    <row r="49" spans="1:17" ht="33" customHeight="1">
      <c r="A49" s="62" t="s">
        <v>58</v>
      </c>
      <c r="B49" s="57" t="s">
        <v>101</v>
      </c>
      <c r="C49" s="64"/>
      <c r="D49" s="59"/>
      <c r="E49" s="86"/>
      <c r="F49" s="57" t="s">
        <v>156</v>
      </c>
      <c r="G49" s="57" t="s">
        <v>142</v>
      </c>
      <c r="H49" s="57" t="s">
        <v>3</v>
      </c>
      <c r="I49" s="72">
        <v>721</v>
      </c>
      <c r="J49" s="84"/>
      <c r="K49" s="58">
        <f t="shared" si="0"/>
        <v>0</v>
      </c>
      <c r="L49" s="85">
        <v>0.1</v>
      </c>
      <c r="M49" s="59">
        <f t="shared" si="1"/>
        <v>0</v>
      </c>
      <c r="N49" s="59">
        <f t="shared" si="2"/>
        <v>0</v>
      </c>
      <c r="P49" s="29"/>
      <c r="Q49" s="29"/>
    </row>
    <row r="50" spans="1:17" ht="33.75" customHeight="1">
      <c r="A50" s="62" t="s">
        <v>59</v>
      </c>
      <c r="B50" s="57" t="s">
        <v>102</v>
      </c>
      <c r="C50" s="64"/>
      <c r="D50" s="59"/>
      <c r="E50" s="86"/>
      <c r="F50" s="57" t="s">
        <v>0</v>
      </c>
      <c r="G50" s="57" t="s">
        <v>143</v>
      </c>
      <c r="H50" s="57" t="s">
        <v>1</v>
      </c>
      <c r="I50" s="72">
        <v>560</v>
      </c>
      <c r="J50" s="84"/>
      <c r="K50" s="58">
        <f t="shared" si="0"/>
        <v>0</v>
      </c>
      <c r="L50" s="85">
        <v>0.1</v>
      </c>
      <c r="M50" s="59">
        <f t="shared" si="1"/>
        <v>0</v>
      </c>
      <c r="N50" s="59">
        <f t="shared" si="2"/>
        <v>0</v>
      </c>
      <c r="P50" s="29"/>
      <c r="Q50" s="29"/>
    </row>
    <row r="51" spans="1:17" ht="33.75" customHeight="1">
      <c r="A51" s="62" t="s">
        <v>60</v>
      </c>
      <c r="B51" s="57" t="s">
        <v>103</v>
      </c>
      <c r="C51" s="64"/>
      <c r="D51" s="59"/>
      <c r="E51" s="86"/>
      <c r="F51" s="57" t="s">
        <v>0</v>
      </c>
      <c r="G51" s="57" t="s">
        <v>144</v>
      </c>
      <c r="H51" s="57" t="s">
        <v>1</v>
      </c>
      <c r="I51" s="72">
        <v>350</v>
      </c>
      <c r="J51" s="84"/>
      <c r="K51" s="58">
        <f t="shared" si="0"/>
        <v>0</v>
      </c>
      <c r="L51" s="85">
        <v>0.1</v>
      </c>
      <c r="M51" s="59">
        <f t="shared" si="1"/>
        <v>0</v>
      </c>
      <c r="N51" s="59">
        <f t="shared" si="2"/>
        <v>0</v>
      </c>
      <c r="P51" s="29"/>
      <c r="Q51" s="29"/>
    </row>
    <row r="52" spans="1:17" ht="36">
      <c r="A52" s="62" t="s">
        <v>61</v>
      </c>
      <c r="B52" s="65" t="s">
        <v>104</v>
      </c>
      <c r="C52" s="64"/>
      <c r="D52" s="59"/>
      <c r="E52" s="86"/>
      <c r="F52" s="57" t="s">
        <v>159</v>
      </c>
      <c r="G52" s="57" t="s">
        <v>145</v>
      </c>
      <c r="H52" s="63" t="s">
        <v>149</v>
      </c>
      <c r="I52" s="72">
        <v>155</v>
      </c>
      <c r="J52" s="84"/>
      <c r="K52" s="58">
        <f t="shared" si="0"/>
        <v>0</v>
      </c>
      <c r="L52" s="85">
        <v>0.1</v>
      </c>
      <c r="M52" s="59">
        <f t="shared" si="1"/>
        <v>0</v>
      </c>
      <c r="N52" s="59">
        <f t="shared" si="2"/>
        <v>0</v>
      </c>
      <c r="P52" s="29"/>
      <c r="Q52" s="29"/>
    </row>
    <row r="53" spans="1:17" ht="36">
      <c r="A53" s="62" t="s">
        <v>62</v>
      </c>
      <c r="B53" s="65" t="s">
        <v>105</v>
      </c>
      <c r="C53" s="64"/>
      <c r="D53" s="59"/>
      <c r="E53" s="86"/>
      <c r="F53" s="57" t="s">
        <v>159</v>
      </c>
      <c r="G53" s="63" t="s">
        <v>146</v>
      </c>
      <c r="H53" s="63" t="s">
        <v>149</v>
      </c>
      <c r="I53" s="72">
        <v>37</v>
      </c>
      <c r="J53" s="84"/>
      <c r="K53" s="58">
        <f t="shared" si="0"/>
        <v>0</v>
      </c>
      <c r="L53" s="85">
        <v>0.1</v>
      </c>
      <c r="M53" s="59">
        <f t="shared" si="1"/>
        <v>0</v>
      </c>
      <c r="N53" s="59">
        <f t="shared" si="2"/>
        <v>0</v>
      </c>
      <c r="P53" s="29"/>
      <c r="Q53" s="29"/>
    </row>
    <row r="54" spans="1:17" ht="36">
      <c r="A54" s="62" t="s">
        <v>63</v>
      </c>
      <c r="B54" s="57" t="s">
        <v>106</v>
      </c>
      <c r="C54" s="64"/>
      <c r="D54" s="59"/>
      <c r="E54" s="86"/>
      <c r="F54" s="57" t="s">
        <v>160</v>
      </c>
      <c r="G54" s="57" t="s">
        <v>147</v>
      </c>
      <c r="H54" s="57" t="s">
        <v>149</v>
      </c>
      <c r="I54" s="72">
        <v>596</v>
      </c>
      <c r="J54" s="84"/>
      <c r="K54" s="58">
        <f t="shared" si="0"/>
        <v>0</v>
      </c>
      <c r="L54" s="85">
        <v>0.1</v>
      </c>
      <c r="M54" s="59">
        <f t="shared" si="1"/>
        <v>0</v>
      </c>
      <c r="N54" s="59">
        <f t="shared" si="2"/>
        <v>0</v>
      </c>
      <c r="P54" s="29"/>
      <c r="Q54" s="29"/>
    </row>
    <row r="55" spans="1:17" ht="36">
      <c r="A55" s="62" t="s">
        <v>64</v>
      </c>
      <c r="B55" s="57" t="s">
        <v>107</v>
      </c>
      <c r="C55" s="64"/>
      <c r="D55" s="59"/>
      <c r="E55" s="86"/>
      <c r="F55" s="57" t="s">
        <v>161</v>
      </c>
      <c r="G55" s="57" t="s">
        <v>4</v>
      </c>
      <c r="H55" s="57" t="s">
        <v>3</v>
      </c>
      <c r="I55" s="72">
        <v>2800</v>
      </c>
      <c r="J55" s="84"/>
      <c r="K55" s="58">
        <f t="shared" si="0"/>
        <v>0</v>
      </c>
      <c r="L55" s="85">
        <v>0.1</v>
      </c>
      <c r="M55" s="59">
        <f t="shared" si="1"/>
        <v>0</v>
      </c>
      <c r="N55" s="59">
        <f t="shared" si="2"/>
        <v>0</v>
      </c>
      <c r="P55" s="29"/>
      <c r="Q55" s="29"/>
    </row>
    <row r="56" spans="1:16" s="39" customFormat="1" ht="21" customHeight="1">
      <c r="A56" s="90" t="s">
        <v>22</v>
      </c>
      <c r="B56" s="90"/>
      <c r="C56" s="90"/>
      <c r="D56" s="90"/>
      <c r="E56" s="90"/>
      <c r="F56" s="90"/>
      <c r="G56" s="90"/>
      <c r="H56" s="90"/>
      <c r="I56" s="90"/>
      <c r="J56" s="90"/>
      <c r="K56" s="90"/>
      <c r="L56" s="90"/>
      <c r="M56" s="89">
        <f>SUM(K14:K21)</f>
        <v>0</v>
      </c>
      <c r="N56" s="89"/>
      <c r="P56" s="2"/>
    </row>
    <row r="57" spans="1:14" s="39" customFormat="1" ht="21.75" customHeight="1">
      <c r="A57" s="90" t="s">
        <v>23</v>
      </c>
      <c r="B57" s="90"/>
      <c r="C57" s="90"/>
      <c r="D57" s="90"/>
      <c r="E57" s="90"/>
      <c r="F57" s="90"/>
      <c r="G57" s="90"/>
      <c r="H57" s="90"/>
      <c r="I57" s="90"/>
      <c r="J57" s="90"/>
      <c r="K57" s="90"/>
      <c r="L57" s="90"/>
      <c r="M57" s="89">
        <f>SUM(M14:M21)</f>
        <v>0</v>
      </c>
      <c r="N57" s="89"/>
    </row>
    <row r="58" spans="1:14" s="39" customFormat="1" ht="21" customHeight="1">
      <c r="A58" s="90" t="s">
        <v>24</v>
      </c>
      <c r="B58" s="90"/>
      <c r="C58" s="90"/>
      <c r="D58" s="90"/>
      <c r="E58" s="90"/>
      <c r="F58" s="90"/>
      <c r="G58" s="90"/>
      <c r="H58" s="90"/>
      <c r="I58" s="90"/>
      <c r="J58" s="90"/>
      <c r="K58" s="90"/>
      <c r="L58" s="90"/>
      <c r="M58" s="89">
        <f>M56+M57</f>
        <v>0</v>
      </c>
      <c r="N58" s="89"/>
    </row>
    <row r="59" spans="7:16" ht="12">
      <c r="G59" s="40"/>
      <c r="P59" s="39"/>
    </row>
    <row r="60" spans="1:18" s="9" customFormat="1" ht="24.75" customHeight="1">
      <c r="A60" s="91" t="s">
        <v>199</v>
      </c>
      <c r="B60" s="91"/>
      <c r="C60" s="91"/>
      <c r="D60" s="91"/>
      <c r="E60" s="91"/>
      <c r="F60" s="91"/>
      <c r="I60" s="39"/>
      <c r="P60" s="7"/>
      <c r="Q60" s="10"/>
      <c r="R60" s="11"/>
    </row>
    <row r="61" spans="1:18" s="9" customFormat="1" ht="34.5" customHeight="1">
      <c r="A61" s="91" t="s">
        <v>200</v>
      </c>
      <c r="B61" s="91"/>
      <c r="C61" s="91"/>
      <c r="D61" s="91"/>
      <c r="E61" s="91"/>
      <c r="F61" s="91"/>
      <c r="G61" s="91"/>
      <c r="H61" s="91"/>
      <c r="I61" s="78"/>
      <c r="J61" s="53"/>
      <c r="K61" s="99" t="s">
        <v>18</v>
      </c>
      <c r="L61" s="99"/>
      <c r="M61" s="99"/>
      <c r="N61" s="99"/>
      <c r="P61" s="7"/>
      <c r="Q61" s="10"/>
      <c r="R61" s="11"/>
    </row>
    <row r="62" spans="1:18" s="9" customFormat="1" ht="25.5" customHeight="1">
      <c r="A62" s="91" t="s">
        <v>19</v>
      </c>
      <c r="B62" s="91"/>
      <c r="C62" s="91"/>
      <c r="D62" s="91"/>
      <c r="E62" s="91"/>
      <c r="F62" s="91"/>
      <c r="G62" s="91"/>
      <c r="H62" s="91"/>
      <c r="I62" s="78"/>
      <c r="J62" s="53"/>
      <c r="K62" s="54"/>
      <c r="L62" s="54"/>
      <c r="M62" s="54"/>
      <c r="N62" s="54"/>
      <c r="P62" s="7"/>
      <c r="Q62" s="10"/>
      <c r="R62" s="11"/>
    </row>
    <row r="63" spans="1:18" s="9" customFormat="1" ht="15.75" customHeight="1">
      <c r="A63" s="12"/>
      <c r="B63" s="18"/>
      <c r="C63" s="18"/>
      <c r="D63" s="19"/>
      <c r="E63" s="19"/>
      <c r="F63" s="18"/>
      <c r="G63" s="19"/>
      <c r="H63" s="20"/>
      <c r="I63" s="79"/>
      <c r="J63" s="44"/>
      <c r="P63" s="7"/>
      <c r="Q63" s="10"/>
      <c r="R63" s="11"/>
    </row>
    <row r="64" spans="1:18" s="9" customFormat="1" ht="15.75" customHeight="1">
      <c r="A64" s="49"/>
      <c r="B64" s="49"/>
      <c r="C64" s="49"/>
      <c r="D64" s="49"/>
      <c r="E64" s="49"/>
      <c r="F64" s="49"/>
      <c r="G64" s="19"/>
      <c r="H64" s="20"/>
      <c r="I64" s="79"/>
      <c r="J64" s="44"/>
      <c r="K64" s="14"/>
      <c r="L64" s="14"/>
      <c r="M64" s="14"/>
      <c r="N64" s="8"/>
      <c r="P64" s="13"/>
      <c r="Q64" s="10"/>
      <c r="R64" s="11"/>
    </row>
    <row r="65" spans="1:18" s="9" customFormat="1" ht="15.75" customHeight="1">
      <c r="A65" s="87"/>
      <c r="B65" s="88"/>
      <c r="C65" s="88"/>
      <c r="D65" s="88"/>
      <c r="E65" s="88"/>
      <c r="F65" s="21"/>
      <c r="G65" s="22"/>
      <c r="H65" s="23"/>
      <c r="I65" s="80"/>
      <c r="N65" s="8"/>
      <c r="P65" s="16"/>
      <c r="Q65" s="10"/>
      <c r="R65" s="11"/>
    </row>
    <row r="66" spans="1:18" s="9" customFormat="1" ht="15" customHeight="1">
      <c r="A66" s="15"/>
      <c r="B66" s="21"/>
      <c r="C66" s="21"/>
      <c r="D66" s="22"/>
      <c r="E66" s="22"/>
      <c r="G66" s="22"/>
      <c r="H66" s="22"/>
      <c r="I66" s="81"/>
      <c r="N66" s="8"/>
      <c r="P66" s="17"/>
      <c r="Q66" s="10"/>
      <c r="R66" s="11"/>
    </row>
    <row r="67" spans="1:18" s="9" customFormat="1" ht="15.75" customHeight="1" hidden="1">
      <c r="A67" s="15"/>
      <c r="B67" s="21"/>
      <c r="C67" s="21"/>
      <c r="D67" s="22"/>
      <c r="E67" s="22"/>
      <c r="F67" s="22"/>
      <c r="G67" s="22"/>
      <c r="H67" s="22"/>
      <c r="I67" s="80"/>
      <c r="N67" s="8"/>
      <c r="P67" s="17"/>
      <c r="Q67" s="10"/>
      <c r="R67" s="11"/>
    </row>
    <row r="68" spans="1:18" s="9" customFormat="1" ht="15.75" customHeight="1">
      <c r="A68" s="15"/>
      <c r="B68" s="21"/>
      <c r="C68" s="21"/>
      <c r="D68" s="22"/>
      <c r="E68" s="22"/>
      <c r="F68" s="21"/>
      <c r="G68" s="22"/>
      <c r="H68" s="23"/>
      <c r="I68" s="80"/>
      <c r="J68" s="44"/>
      <c r="K68" s="14"/>
      <c r="L68" s="14"/>
      <c r="M68" s="14"/>
      <c r="N68" s="8"/>
      <c r="P68" s="17"/>
      <c r="Q68" s="10"/>
      <c r="R68" s="11"/>
    </row>
    <row r="69" ht="15">
      <c r="P69" s="17"/>
    </row>
  </sheetData>
  <sheetProtection/>
  <mergeCells count="24">
    <mergeCell ref="A1:N2"/>
    <mergeCell ref="A3:N4"/>
    <mergeCell ref="K6:N6"/>
    <mergeCell ref="K7:N7"/>
    <mergeCell ref="A6:C6"/>
    <mergeCell ref="K61:N61"/>
    <mergeCell ref="A7:C7"/>
    <mergeCell ref="A8:C8"/>
    <mergeCell ref="A9:C9"/>
    <mergeCell ref="A56:L56"/>
    <mergeCell ref="A10:C10"/>
    <mergeCell ref="A11:C11"/>
    <mergeCell ref="K8:N8"/>
    <mergeCell ref="K9:N9"/>
    <mergeCell ref="K10:N10"/>
    <mergeCell ref="K11:N11"/>
    <mergeCell ref="M56:N56"/>
    <mergeCell ref="A57:L57"/>
    <mergeCell ref="M57:N57"/>
    <mergeCell ref="A60:F60"/>
    <mergeCell ref="A62:H62"/>
    <mergeCell ref="M58:N58"/>
    <mergeCell ref="A61:H61"/>
    <mergeCell ref="A58:L58"/>
  </mergeCells>
  <conditionalFormatting sqref="Q14:Q55">
    <cfRule type="cellIs" priority="1" dxfId="2" operator="lessThan" stopIfTrue="1">
      <formula>0</formula>
    </cfRule>
    <cfRule type="cellIs" priority="2" dxfId="2" operator="greaterThan" stopIfTrue="1">
      <formula>0</formula>
    </cfRule>
  </conditionalFormatting>
  <printOptions/>
  <pageMargins left="0.486220472" right="0.236220472440945" top="0.56496063" bottom="0.56496063" header="0.31496062992126" footer="0.31496062992126"/>
  <pageSetup orientation="landscape" paperSize="9" scale="65" r:id="rId1"/>
  <headerFooter>
    <oddHeader>&amp;C
</oddHeader>
    <oddFooter>&amp;CPage &amp;P of &amp;N</oddFooter>
  </headerFooter>
  <rowBreaks count="2" manualBreakCount="2">
    <brk id="67" max="13" man="1"/>
    <brk id="68" max="13" man="1"/>
  </rowBreak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A1" sqref="A1:B1"/>
    </sheetView>
  </sheetViews>
  <sheetFormatPr defaultColWidth="9.140625" defaultRowHeight="15"/>
  <cols>
    <col min="1" max="12" width="9.140625" style="50" customWidth="1"/>
    <col min="13" max="13" width="11.57421875" style="50" customWidth="1"/>
    <col min="14" max="16384" width="9.140625" style="50" customWidth="1"/>
  </cols>
  <sheetData>
    <row r="1" spans="1:2" ht="19.5" customHeight="1">
      <c r="A1" s="107" t="s">
        <v>11</v>
      </c>
      <c r="B1" s="107"/>
    </row>
    <row r="2" spans="1:13" ht="58.5" customHeight="1">
      <c r="A2" s="108" t="s">
        <v>12</v>
      </c>
      <c r="B2" s="108"/>
      <c r="C2" s="108"/>
      <c r="D2" s="108"/>
      <c r="E2" s="108"/>
      <c r="F2" s="108"/>
      <c r="G2" s="108"/>
      <c r="H2" s="108"/>
      <c r="I2" s="108"/>
      <c r="J2" s="108"/>
      <c r="K2" s="108"/>
      <c r="L2" s="108"/>
      <c r="M2" s="108"/>
    </row>
    <row r="4" spans="1:13" ht="49.5" customHeight="1">
      <c r="A4" s="108" t="s">
        <v>20</v>
      </c>
      <c r="B4" s="108"/>
      <c r="C4" s="108"/>
      <c r="D4" s="108"/>
      <c r="E4" s="108"/>
      <c r="F4" s="108"/>
      <c r="G4" s="108"/>
      <c r="H4" s="108"/>
      <c r="I4" s="108"/>
      <c r="J4" s="108"/>
      <c r="K4" s="108"/>
      <c r="L4" s="108"/>
      <c r="M4" s="108"/>
    </row>
    <row r="5" ht="12.75">
      <c r="A5" s="50" t="s">
        <v>13</v>
      </c>
    </row>
    <row r="6" spans="1:13" ht="26.25" customHeight="1">
      <c r="A6" s="106" t="s">
        <v>14</v>
      </c>
      <c r="B6" s="106"/>
      <c r="C6" s="106"/>
      <c r="D6" s="106"/>
      <c r="E6" s="106"/>
      <c r="F6" s="106"/>
      <c r="G6" s="106"/>
      <c r="H6" s="106"/>
      <c r="I6" s="106"/>
      <c r="J6" s="106"/>
      <c r="K6" s="106"/>
      <c r="L6" s="106"/>
      <c r="M6" s="106"/>
    </row>
    <row r="7" spans="1:13" ht="12.75">
      <c r="A7" s="51"/>
      <c r="B7" s="51"/>
      <c r="C7" s="51"/>
      <c r="D7" s="51"/>
      <c r="E7" s="51"/>
      <c r="F7" s="51"/>
      <c r="G7" s="51"/>
      <c r="H7" s="51"/>
      <c r="I7" s="51"/>
      <c r="J7" s="51"/>
      <c r="K7" s="51"/>
      <c r="L7" s="51"/>
      <c r="M7" s="51"/>
    </row>
    <row r="8" spans="1:13" ht="12.75">
      <c r="A8" s="104" t="s">
        <v>15</v>
      </c>
      <c r="B8" s="104"/>
      <c r="C8" s="104"/>
      <c r="D8" s="104"/>
      <c r="E8" s="104"/>
      <c r="F8" s="104"/>
      <c r="G8" s="104"/>
      <c r="H8" s="104"/>
      <c r="I8" s="104"/>
      <c r="J8" s="104"/>
      <c r="K8" s="104"/>
      <c r="L8" s="104"/>
      <c r="M8" s="104"/>
    </row>
    <row r="10" spans="1:13" ht="53.25" customHeight="1">
      <c r="A10" s="109" t="s">
        <v>194</v>
      </c>
      <c r="B10" s="109"/>
      <c r="C10" s="109"/>
      <c r="D10" s="109"/>
      <c r="E10" s="109"/>
      <c r="F10" s="109"/>
      <c r="G10" s="109"/>
      <c r="H10" s="109"/>
      <c r="I10" s="109"/>
      <c r="J10" s="109"/>
      <c r="K10" s="109"/>
      <c r="L10" s="109"/>
      <c r="M10" s="109"/>
    </row>
    <row r="12" spans="1:13" ht="52.5" customHeight="1">
      <c r="A12" s="103" t="s">
        <v>29</v>
      </c>
      <c r="B12" s="103"/>
      <c r="C12" s="103"/>
      <c r="D12" s="103"/>
      <c r="E12" s="103"/>
      <c r="F12" s="103"/>
      <c r="G12" s="103"/>
      <c r="H12" s="103"/>
      <c r="I12" s="103"/>
      <c r="J12" s="103"/>
      <c r="K12" s="103"/>
      <c r="L12" s="103"/>
      <c r="M12" s="103"/>
    </row>
    <row r="13" spans="1:13" ht="12.75">
      <c r="A13" s="52"/>
      <c r="B13" s="52"/>
      <c r="C13" s="52"/>
      <c r="D13" s="52"/>
      <c r="E13" s="52"/>
      <c r="F13" s="52"/>
      <c r="G13" s="52"/>
      <c r="H13" s="52"/>
      <c r="I13" s="52"/>
      <c r="J13" s="52"/>
      <c r="K13" s="52"/>
      <c r="L13" s="52"/>
      <c r="M13" s="52"/>
    </row>
    <row r="14" spans="1:13" ht="12.75">
      <c r="A14" s="104" t="s">
        <v>16</v>
      </c>
      <c r="B14" s="104"/>
      <c r="C14" s="104"/>
      <c r="D14" s="104"/>
      <c r="E14" s="104"/>
      <c r="F14" s="104"/>
      <c r="G14" s="104"/>
      <c r="H14" s="104"/>
      <c r="I14" s="104"/>
      <c r="J14" s="104"/>
      <c r="K14" s="104"/>
      <c r="L14" s="104"/>
      <c r="M14" s="104"/>
    </row>
    <row r="15" spans="1:13" ht="12.75">
      <c r="A15" s="105" t="s">
        <v>28</v>
      </c>
      <c r="B15" s="105"/>
      <c r="C15" s="105"/>
      <c r="D15" s="105"/>
      <c r="E15" s="105"/>
      <c r="F15" s="105"/>
      <c r="G15" s="105"/>
      <c r="H15" s="105"/>
      <c r="I15" s="105"/>
      <c r="J15" s="105"/>
      <c r="K15" s="105"/>
      <c r="L15" s="105"/>
      <c r="M15" s="105"/>
    </row>
    <row r="16" spans="1:13" ht="12.75">
      <c r="A16" s="105" t="s">
        <v>21</v>
      </c>
      <c r="B16" s="105"/>
      <c r="C16" s="105"/>
      <c r="D16" s="105"/>
      <c r="E16" s="105"/>
      <c r="F16" s="105"/>
      <c r="G16" s="105"/>
      <c r="H16" s="105"/>
      <c r="I16" s="105"/>
      <c r="J16" s="105"/>
      <c r="K16" s="105"/>
      <c r="L16" s="105"/>
      <c r="M16" s="105"/>
    </row>
    <row r="18" spans="1:13" ht="27" customHeight="1">
      <c r="A18" s="106" t="s">
        <v>17</v>
      </c>
      <c r="B18" s="106"/>
      <c r="C18" s="106"/>
      <c r="D18" s="106"/>
      <c r="E18" s="106"/>
      <c r="F18" s="106"/>
      <c r="G18" s="106"/>
      <c r="H18" s="106"/>
      <c r="I18" s="106"/>
      <c r="J18" s="106"/>
      <c r="K18" s="106"/>
      <c r="L18" s="106"/>
      <c r="M18" s="106"/>
    </row>
    <row r="20" spans="1:13" ht="25.5" customHeight="1">
      <c r="A20" s="102" t="s">
        <v>195</v>
      </c>
      <c r="B20" s="102"/>
      <c r="C20" s="102"/>
      <c r="D20" s="102"/>
      <c r="E20" s="102"/>
      <c r="F20" s="102"/>
      <c r="G20" s="102"/>
      <c r="H20" s="102"/>
      <c r="I20" s="102"/>
      <c r="J20" s="102"/>
      <c r="K20" s="102"/>
      <c r="L20" s="102"/>
      <c r="M20" s="102"/>
    </row>
    <row r="22" spans="1:13" ht="27.75" customHeight="1">
      <c r="A22" s="101" t="s">
        <v>193</v>
      </c>
      <c r="B22" s="101"/>
      <c r="C22" s="101"/>
      <c r="D22" s="101"/>
      <c r="E22" s="101"/>
      <c r="F22" s="101"/>
      <c r="G22" s="101"/>
      <c r="H22" s="101"/>
      <c r="I22" s="101"/>
      <c r="J22" s="101"/>
      <c r="K22" s="101"/>
      <c r="L22" s="101"/>
      <c r="M22" s="101"/>
    </row>
  </sheetData>
  <sheetProtection/>
  <mergeCells count="13">
    <mergeCell ref="A1:B1"/>
    <mergeCell ref="A2:M2"/>
    <mergeCell ref="A4:M4"/>
    <mergeCell ref="A6:M6"/>
    <mergeCell ref="A8:M8"/>
    <mergeCell ref="A10:M10"/>
    <mergeCell ref="A22:M22"/>
    <mergeCell ref="A20:M20"/>
    <mergeCell ref="A12:M12"/>
    <mergeCell ref="A14:M14"/>
    <mergeCell ref="A15:M15"/>
    <mergeCell ref="A16:M16"/>
    <mergeCell ref="A18:M18"/>
  </mergeCells>
  <printOptions/>
  <pageMargins left="0.5" right="0.25" top="0.25" bottom="0.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Ivana Antic</cp:lastModifiedBy>
  <cp:lastPrinted>2019-02-21T13:46:32Z</cp:lastPrinted>
  <dcterms:created xsi:type="dcterms:W3CDTF">2015-05-26T06:21:57Z</dcterms:created>
  <dcterms:modified xsi:type="dcterms:W3CDTF">2019-02-25T10:02:32Z</dcterms:modified>
  <cp:category/>
  <cp:version/>
  <cp:contentType/>
  <cp:contentStatus/>
</cp:coreProperties>
</file>