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<sst xmlns="http://schemas.openxmlformats.org/spreadsheetml/2006/main" count="45" uniqueCount="43">
  <si>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ЈКЛ</t>
  </si>
  <si>
    <t>Произвођач</t>
  </si>
  <si>
    <t>Јединица мере</t>
  </si>
  <si>
    <t>Количина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</si>
  <si>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</si>
  <si>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</si>
  <si>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</si>
  <si>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</si>
  <si>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</si>
  <si>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</si>
  <si>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</si>
  <si>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</si>
  <si>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</si>
  <si>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</si>
  <si>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</si>
  <si>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</si>
  <si>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</si>
  <si>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</si>
  <si>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</si>
  <si>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</si>
  <si>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</si>
  <si>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</si>
  <si>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</si>
  <si>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</si>
  <si>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</si>
  <si>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</si>
  <si>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</si>
  <si>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</si>
  <si>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</si>
  <si>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Партија</t>
  </si>
  <si>
    <t>Паковање и јачина лека</t>
  </si>
  <si>
    <t>INO-PHARM D.O.O.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</si>
  <si>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</si>
  <si>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</si>
  <si>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</si>
  <si>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 xml:space="preserve">Јединична процењена цена без ПДВ-а </t>
  </si>
  <si>
    <t>Обликована по партијама, централизована, оквирни споразум</t>
  </si>
  <si>
    <t>EVIPLERA</t>
  </si>
  <si>
    <t>film tableta</t>
  </si>
  <si>
    <t>boca plastična, 30 po (200mg + 245mg + 25mg)</t>
  </si>
  <si>
    <t>originalno pakovanje</t>
  </si>
  <si>
    <t>404-1-110/18-36</t>
  </si>
  <si>
    <t>Лекови са Листе A и Листе A1 Листе лекова за 2018. годину - нови лекови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</si>
</sst>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3" fontId="49" fillId="0" borderId="11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3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48" fillId="0" borderId="10" xfId="6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1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4" fontId="48" fillId="0" borderId="16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0" fontId="48" fillId="0" borderId="17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right" vertical="center"/>
    </xf>
    <xf numFmtId="4" fontId="49" fillId="0" borderId="14" xfId="0" applyNumberFormat="1" applyFont="1" applyFill="1" applyBorder="1" applyAlignment="1">
      <alignment vertical="center" wrapText="1"/>
    </xf>
    <xf numFmtId="4" fontId="49" fillId="0" borderId="15" xfId="0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4" fontId="55" fillId="35" borderId="10" xfId="0" applyNumberFormat="1" applyFont="1" applyFill="1" applyBorder="1" applyAlignment="1">
      <alignment horizontal="center" vertical="center"/>
    </xf>
    <xf numFmtId="4" fontId="56" fillId="35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18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4 2" xfId="66"/>
    <cellStyle name="Normal 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7.28125" style="0" customWidth="1"/>
    <col min="2" max="2" width="9.00390625" style="0" customWidth="1"/>
    <col min="3" max="3" width="18.421875" style="0" customWidth="1"/>
    <col min="4" max="4" width="19.8515625" style="0" customWidth="1"/>
    <col min="5" max="5" width="16.421875" style="0" hidden="1" customWidth="1"/>
    <col min="6" max="6" width="13.140625" style="22" customWidth="1"/>
    <col min="7" max="7" width="10.57421875" style="0" customWidth="1"/>
    <col min="8" max="8" width="13.421875" style="0" hidden="1" customWidth="1"/>
    <col min="9" max="9" width="10.00390625" style="23" customWidth="1"/>
    <col min="10" max="10" width="12.7109375" style="23" hidden="1" customWidth="1"/>
    <col min="11" max="11" width="14.140625" style="23" customWidth="1"/>
    <col min="12" max="12" width="8.140625" style="23" hidden="1" customWidth="1"/>
  </cols>
  <sheetData>
    <row r="1" spans="1:14" ht="18.7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3"/>
      <c r="M1" s="13"/>
      <c r="N1" s="13"/>
    </row>
    <row r="2" spans="1:14" ht="18.75" customHeight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3"/>
      <c r="M2" s="13"/>
      <c r="N2" s="13"/>
    </row>
    <row r="3" spans="1:14" ht="15">
      <c r="A3" s="21"/>
      <c r="B3" s="21"/>
      <c r="C3" s="21"/>
      <c r="D3" s="21"/>
      <c r="E3" s="28"/>
      <c r="F3" s="21"/>
      <c r="G3" s="21"/>
      <c r="H3" s="21"/>
      <c r="I3" s="21"/>
      <c r="J3" s="21"/>
      <c r="K3" s="21"/>
      <c r="L3" s="21"/>
      <c r="M3" s="21"/>
      <c r="N3" s="21"/>
    </row>
    <row r="4" spans="1:12" ht="48">
      <c r="A4" s="31" t="s">
        <v>29</v>
      </c>
      <c r="B4" s="31" t="s">
        <v>0</v>
      </c>
      <c r="C4" s="31" t="s">
        <v>20</v>
      </c>
      <c r="D4" s="31" t="s">
        <v>30</v>
      </c>
      <c r="E4" s="31" t="s">
        <v>1</v>
      </c>
      <c r="F4" s="32" t="s">
        <v>2</v>
      </c>
      <c r="G4" s="32" t="s">
        <v>3</v>
      </c>
      <c r="H4" s="33" t="s">
        <v>35</v>
      </c>
      <c r="I4" s="32" t="s">
        <v>32</v>
      </c>
      <c r="J4" s="33" t="s">
        <v>33</v>
      </c>
      <c r="K4" s="32" t="s">
        <v>34</v>
      </c>
      <c r="L4" s="33" t="s">
        <v>4</v>
      </c>
    </row>
    <row r="5" spans="1:12" s="29" customFormat="1" ht="33.75">
      <c r="A5" s="41">
        <v>44</v>
      </c>
      <c r="B5" s="42">
        <v>1328443</v>
      </c>
      <c r="C5" s="43" t="s">
        <v>37</v>
      </c>
      <c r="D5" s="43" t="s">
        <v>38</v>
      </c>
      <c r="E5" s="43" t="s">
        <v>39</v>
      </c>
      <c r="F5" s="43" t="s">
        <v>40</v>
      </c>
      <c r="G5" s="36"/>
      <c r="H5" s="44">
        <v>47599.4</v>
      </c>
      <c r="I5" s="45">
        <v>47599.4</v>
      </c>
      <c r="J5" s="37">
        <f>G5*H5</f>
        <v>0</v>
      </c>
      <c r="K5" s="38">
        <f>G5*I5</f>
        <v>0</v>
      </c>
      <c r="L5" s="35">
        <v>1</v>
      </c>
    </row>
    <row r="6" spans="1:15" ht="15.75" customHeight="1">
      <c r="A6" s="50" t="s">
        <v>21</v>
      </c>
      <c r="B6" s="50"/>
      <c r="C6" s="50"/>
      <c r="D6" s="50"/>
      <c r="E6" s="50"/>
      <c r="F6" s="50"/>
      <c r="G6" s="50"/>
      <c r="H6" s="50"/>
      <c r="I6" s="50"/>
      <c r="J6" s="34">
        <f>SUM(J5:J5)</f>
        <v>0</v>
      </c>
      <c r="K6" s="34">
        <f>SUM(K5:K5)</f>
        <v>0</v>
      </c>
      <c r="L6" s="30"/>
      <c r="M6" s="25"/>
      <c r="N6" s="26"/>
      <c r="O6" s="27"/>
    </row>
    <row r="7" spans="1:15" ht="15" customHeight="1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34">
        <f>J6*0.1</f>
        <v>0</v>
      </c>
      <c r="K7" s="34">
        <f>K6*0.1</f>
        <v>0</v>
      </c>
      <c r="L7" s="24"/>
      <c r="M7" s="25"/>
      <c r="N7" s="26"/>
      <c r="O7" s="27"/>
    </row>
    <row r="8" spans="1:15" ht="15.75" customHeight="1">
      <c r="A8" s="50" t="s">
        <v>23</v>
      </c>
      <c r="B8" s="50"/>
      <c r="C8" s="50"/>
      <c r="D8" s="50"/>
      <c r="E8" s="50"/>
      <c r="F8" s="50"/>
      <c r="G8" s="50"/>
      <c r="H8" s="50"/>
      <c r="I8" s="50"/>
      <c r="J8" s="34">
        <f>SUM(J6:J7)</f>
        <v>0</v>
      </c>
      <c r="K8" s="34">
        <f>SUM(K6:K7)</f>
        <v>0</v>
      </c>
      <c r="L8" s="24"/>
      <c r="M8" s="25"/>
      <c r="N8" s="26"/>
      <c r="O8" s="27"/>
    </row>
  </sheetData>
  <sheetProtection/>
  <mergeCells count="5">
    <mergeCell ref="A7:I7"/>
    <mergeCell ref="A8:I8"/>
    <mergeCell ref="A1:K1"/>
    <mergeCell ref="A2:K2"/>
    <mergeCell ref="A6:I6"/>
  </mergeCells>
  <printOptions/>
  <pageMargins left="0.708661417322835" right="0.708661417322835" top="0.748031496062992" bottom="0.748031496062992" header="0.31496062992126" footer="0.3149606299212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8.421875" style="1" customWidth="1"/>
    <col min="4" max="4" width="6.00390625" style="1" customWidth="1"/>
    <col min="5" max="7" width="19.7109375" style="1" customWidth="1"/>
    <col min="8" max="16384" width="9.140625" style="1" customWidth="1"/>
  </cols>
  <sheetData>
    <row r="2" spans="2:5" ht="14.25">
      <c r="B2" s="9" t="s">
        <v>5</v>
      </c>
      <c r="C2" s="9"/>
      <c r="D2" s="9"/>
      <c r="E2" s="9" t="s">
        <v>31</v>
      </c>
    </row>
    <row r="4" ht="15" thickBot="1"/>
    <row r="5" spans="2:7" ht="24.75" thickBot="1">
      <c r="B5" s="2" t="s">
        <v>6</v>
      </c>
      <c r="C5" s="3" t="s">
        <v>41</v>
      </c>
      <c r="E5" s="15" t="s">
        <v>24</v>
      </c>
      <c r="F5" s="16" t="s">
        <v>25</v>
      </c>
      <c r="G5" s="17" t="s">
        <v>26</v>
      </c>
    </row>
    <row r="6" spans="2:7" ht="15" thickBot="1">
      <c r="B6" s="4"/>
      <c r="C6" s="5"/>
      <c r="E6" s="39">
        <f>specifikacija!J6</f>
        <v>0</v>
      </c>
      <c r="F6" s="39">
        <f>specifikacija!K6</f>
        <v>0</v>
      </c>
      <c r="G6" s="40">
        <f>specifikacija!K8</f>
        <v>0</v>
      </c>
    </row>
    <row r="7" spans="2:7" ht="36.75" thickBot="1">
      <c r="B7" s="2" t="s">
        <v>7</v>
      </c>
      <c r="C7" s="6" t="s">
        <v>36</v>
      </c>
      <c r="E7" s="47" t="s">
        <v>27</v>
      </c>
      <c r="F7" s="48"/>
      <c r="G7" s="49"/>
    </row>
    <row r="8" spans="2:7" ht="15" thickBot="1">
      <c r="B8" s="4"/>
      <c r="C8" s="5"/>
      <c r="E8" s="10">
        <f>E6/1000</f>
        <v>0</v>
      </c>
      <c r="F8" s="11">
        <f>F6/1000</f>
        <v>0</v>
      </c>
      <c r="G8" s="12">
        <f>G6/1000</f>
        <v>0</v>
      </c>
    </row>
    <row r="9" spans="2:7" ht="15">
      <c r="B9" s="2" t="s">
        <v>8</v>
      </c>
      <c r="C9" s="6" t="s">
        <v>19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9</v>
      </c>
      <c r="C11" s="6" t="s">
        <v>13</v>
      </c>
      <c r="E11" s="5"/>
      <c r="F11" s="5"/>
      <c r="G11" s="4"/>
    </row>
    <row r="12" spans="2:7" ht="14.25">
      <c r="B12" s="4"/>
      <c r="C12" s="5"/>
      <c r="G12" s="4"/>
    </row>
    <row r="13" spans="2:7" ht="15">
      <c r="B13" s="19" t="s">
        <v>20</v>
      </c>
      <c r="C13" s="20" t="s">
        <v>28</v>
      </c>
      <c r="E13" s="7" t="s">
        <v>16</v>
      </c>
      <c r="F13" s="18">
        <f>SUBTOTAL(101,specifikacija!L5:L5)</f>
        <v>1</v>
      </c>
      <c r="G13" s="4"/>
    </row>
    <row r="14" spans="2:7" ht="14.25">
      <c r="B14" s="4"/>
      <c r="C14" s="5"/>
      <c r="E14" s="5"/>
      <c r="F14" s="5"/>
      <c r="G14" s="4"/>
    </row>
    <row r="15" spans="2:6" ht="24">
      <c r="B15" s="2" t="s">
        <v>10</v>
      </c>
      <c r="C15" s="3" t="s">
        <v>14</v>
      </c>
      <c r="E15" s="7" t="s">
        <v>17</v>
      </c>
      <c r="F15" s="6" t="s">
        <v>15</v>
      </c>
    </row>
    <row r="16" spans="2:3" ht="14.25">
      <c r="B16" s="4"/>
      <c r="C16" s="5"/>
    </row>
    <row r="17" spans="2:3" ht="38.25">
      <c r="B17" s="2" t="s">
        <v>11</v>
      </c>
      <c r="C17" s="3" t="s">
        <v>42</v>
      </c>
    </row>
    <row r="18" spans="2:3" ht="14.25">
      <c r="B18" s="4"/>
      <c r="C18" s="5"/>
    </row>
    <row r="19" spans="2:3" ht="15">
      <c r="B19" s="2" t="s">
        <v>12</v>
      </c>
      <c r="C19" s="8">
        <v>33600000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2018-09-25T09:50:48Z</dcterms:modified>
  <cp:category/>
  <cp:version/>
  <cp:contentType/>
  <cp:contentStatus/>
</cp:coreProperties>
</file>