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a.milijic\Documents\CJN 2018\Šifarnik po UO 30.05.2018\"/>
    </mc:Choice>
  </mc:AlternateContent>
  <bookViews>
    <workbookView xWindow="0" yWindow="0" windowWidth="18690" windowHeight="6480"/>
  </bookViews>
  <sheets>
    <sheet name="Beohem-3 d.o.o." sheetId="16" r:id="rId1"/>
    <sheet name="Obrazac KVI" sheetId="20" r:id="rId2"/>
    <sheet name="Sheet1" sheetId="21" r:id="rId3"/>
  </sheets>
  <definedNames>
    <definedName name="_xlnm._FilterDatabase" localSheetId="0" hidden="1">'Beohem-3 d.o.o.'!$A$3:$N$12</definedName>
    <definedName name="_xlnm.Print_Area" localSheetId="0">'Beohem-3 d.o.o.'!$A$1:$M$12</definedName>
  </definedNames>
  <calcPr calcId="162913"/>
</workbook>
</file>

<file path=xl/calcChain.xml><?xml version="1.0" encoding="utf-8"?>
<calcChain xmlns="http://schemas.openxmlformats.org/spreadsheetml/2006/main">
  <c r="M4" i="16" l="1"/>
  <c r="M5" i="16"/>
  <c r="M6" i="16"/>
  <c r="M7" i="16"/>
  <c r="M8" i="16"/>
  <c r="M9" i="16"/>
  <c r="L5" i="16"/>
  <c r="L6" i="16"/>
  <c r="L7" i="16"/>
  <c r="L8" i="16"/>
  <c r="L9" i="16"/>
  <c r="L4" i="16"/>
  <c r="P9" i="16" s="1"/>
  <c r="L10" i="16" l="1"/>
  <c r="L11" i="16" s="1"/>
  <c r="E6" i="20"/>
  <c r="L12" i="16" l="1"/>
  <c r="E8" i="20"/>
  <c r="M10" i="16"/>
  <c r="F6" i="20" s="1"/>
  <c r="F8" i="20" s="1"/>
  <c r="M11" i="16" l="1"/>
  <c r="M12" i="16" s="1"/>
  <c r="G6" i="20" s="1"/>
  <c r="G8" i="20" s="1"/>
</calcChain>
</file>

<file path=xl/sharedStrings.xml><?xml version="1.0" encoding="utf-8"?>
<sst xmlns="http://schemas.openxmlformats.org/spreadsheetml/2006/main" count="84" uniqueCount="76">
  <si>
    <t>ПАРТИЈА</t>
  </si>
  <si>
    <t>ПРЕДМЕТ НАБАВКЕ</t>
  </si>
  <si>
    <t>ЗАШТИЋЕНИ НАЗИВ ПОНУЂЕНОГ ДОБРА</t>
  </si>
  <si>
    <t>ПРОИЗВОЂАЧ</t>
  </si>
  <si>
    <t>ФАРМАЦЕУТСКИ ОБЛИК</t>
  </si>
  <si>
    <t>ЈАЧИНА ЛЕКА</t>
  </si>
  <si>
    <t>ЈЕДИНИЦА МЕРЕ</t>
  </si>
  <si>
    <t>КОЛИЧИНА</t>
  </si>
  <si>
    <t>УКУПНА ЦЕНА БЕЗ ПДВ-А</t>
  </si>
  <si>
    <t>ИЗНОС ПДВ-А</t>
  </si>
  <si>
    <t>БРОЈ ПОНУДА</t>
  </si>
  <si>
    <t>УКУПНА ВРЕДНОСТ ОКВИРНОГ СПОРАЗУМА БЕЗ ПДВ-А</t>
  </si>
  <si>
    <t>УКУПНА ВРЕДНОСТ ОКВИРНОГ СПОРАЗУМА СА ПДВ-ОМ</t>
  </si>
  <si>
    <t>ПРИЛОГ 2 УГОВОРА - ПОДАЦИ ЗА КВАРТАЛНО ИЗВЕШТАВАЊЕ</t>
  </si>
  <si>
    <t>Број набавке</t>
  </si>
  <si>
    <t>ПРОЦЕЊЕНА ВРЕДНОСТ</t>
  </si>
  <si>
    <t>УГОВОРЕНА ВРЕДНОСТ (БЕЗ ПДВ)</t>
  </si>
  <si>
    <t>УГОВОРЕНА ВРЕДНОСТ (СА ПДВ)</t>
  </si>
  <si>
    <t>Тип набавке</t>
  </si>
  <si>
    <t>Обликована по партијама, централизована, оквирни споразум</t>
  </si>
  <si>
    <t>У хиљадама динара (за УЈН)</t>
  </si>
  <si>
    <t>Врста поступка</t>
  </si>
  <si>
    <t>Отворени</t>
  </si>
  <si>
    <t>Врста предмета</t>
  </si>
  <si>
    <t>Добра</t>
  </si>
  <si>
    <t>Предмет набавке</t>
  </si>
  <si>
    <t>Друга добра</t>
  </si>
  <si>
    <t>Број понуда</t>
  </si>
  <si>
    <t>Делатност</t>
  </si>
  <si>
    <t>Класичан сектор</t>
  </si>
  <si>
    <t>Критеријум</t>
  </si>
  <si>
    <t>Најнижа понуђена цена</t>
  </si>
  <si>
    <t>Опис предмета</t>
  </si>
  <si>
    <t>Шифра из ОРН</t>
  </si>
  <si>
    <t>ЈЕДИНИЧНА ЦЕНА БЕЗ ПДВ-А</t>
  </si>
  <si>
    <t>ЈЕДИНИЧНА ПРОЦЕЊЕНА ВРЕДНОСТ</t>
  </si>
  <si>
    <t>УКУПНА ПРОЦЕЊЕНА ВРЕДНОСТ</t>
  </si>
  <si>
    <t>ПРИЛОГ 1 УГОВОРА - СПЕЦИФИКАЦИЈА ЛЕКОВА СА ЦЕНОМ</t>
  </si>
  <si>
    <t>ЈКЛ</t>
  </si>
  <si>
    <t>rastvor za infuziju</t>
  </si>
  <si>
    <t>Добављач: Beohem-3 d.o.o.</t>
  </si>
  <si>
    <t>albumin, humani 5%, 100 ml</t>
  </si>
  <si>
    <t>Albunorm™ 5%</t>
  </si>
  <si>
    <t>Octapharma AB, Švedska</t>
  </si>
  <si>
    <t>100 ml (50 g/l)</t>
  </si>
  <si>
    <t>bočica staklena</t>
  </si>
  <si>
    <t>albumin, humani 5%, 500 ml</t>
  </si>
  <si>
    <t>albumin, humani 5%, 250 ml</t>
  </si>
  <si>
    <t>albumin, humani 20%, 50 ml</t>
  </si>
  <si>
    <t>albumin, humani 20%, 100 ml</t>
  </si>
  <si>
    <t>0179001</t>
  </si>
  <si>
    <t>0179002</t>
  </si>
  <si>
    <t>0179000</t>
  </si>
  <si>
    <t xml:space="preserve">0179360
0179003
0179190
0179315
0179551
0179323
</t>
  </si>
  <si>
    <t>0179004</t>
  </si>
  <si>
    <t>Albunorm™ 20%</t>
  </si>
  <si>
    <t xml:space="preserve">Albiomin 20%; 
Albunorm™ 20%
Human Albumin 20% Behring, malo soli
Human Albumin 20% Baxter
Аlbutein 20%
Uman Albumin
</t>
  </si>
  <si>
    <t xml:space="preserve">Octapharma produktionsgesellschaft Deutschland MBH, Nemačka, 
Octapharma AB, Švedska
Octapharma S.A.S., Francuska,
Octapharma pharmazeutika produktionsges.M.B.H., Austrija
</t>
  </si>
  <si>
    <t xml:space="preserve">Biotest pharma GMBH, Nemačka
Octapharma produktionsgesellschaft Deutschland MBH, Nemačka, 
Octapharma AB, Švedska
Octapharma S.A.S., Francuska,
Octapharma pharmazeutika produktionsges.M.B.H., Austrija
CSL Behring GMBH, Nemačka 
Baxter A.G., Austrija
Instituto Grifols, S.A. Španija 
Kedrion S.P.A. Italija  
</t>
  </si>
  <si>
    <t>250 ml (50 g/l)</t>
  </si>
  <si>
    <t>bočica/ bočica staklena</t>
  </si>
  <si>
    <t>500 ml (50 g/l)</t>
  </si>
  <si>
    <t>50 ml (200 g/l)</t>
  </si>
  <si>
    <t>kesa/ bočica/ bočica staklena</t>
  </si>
  <si>
    <t xml:space="preserve"> 100 ml (200 g/l)</t>
  </si>
  <si>
    <t>kesa/ bočica staklena</t>
  </si>
  <si>
    <t>rastvor za injekciju</t>
  </si>
  <si>
    <t>1,65 g / 3,3 g</t>
  </si>
  <si>
    <t>Octapharma produktions+E4:E8gesellschaft Deutschland MBH, Nemačka, 
Octapharma AB, Švedska
Octapharma S.A.S., Francuska,
Octapharma pharmazeutika produktionsges.M.B.H., Austrija</t>
  </si>
  <si>
    <t>Octapharma produktionsgesellschaft Deutschland MBH, Nemačka, 
Octapharma AB, Švedska
Octapharma S.A.S., Francuska,
Octapharma pharmazeutika produktionsges.M.B.H., Austrija</t>
  </si>
  <si>
    <t>Gammanorm (1x1,65g);
Gammanorm (10x1,65g);
Gammanorm (1x3,3g);
Gammanorm (10x3,3g)</t>
  </si>
  <si>
    <t>0013553
0013554
0013555
0013551</t>
  </si>
  <si>
    <t>humani normalni imunoglobulin za s.c. I i.m. Primenu</t>
  </si>
  <si>
    <t>Лекови са Листе лекова</t>
  </si>
  <si>
    <t>404-1-110/17-60</t>
  </si>
  <si>
    <t>BEOHEM-3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</si>
</sst>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sz val="11"/>
      <color theme="1"/>
      <name val="Calibri"/>
      <family val="2"/>
      <scheme val="minor"/>
    </font>
    <font>
      <sz val="10"/>
      <color indexed="8"/>
      <name val="Arial"/>
      <family val="2"/>
    </font>
    <font>
      <sz val="10"/>
      <name val="Arial"/>
      <family val="2"/>
      <charset val="238"/>
    </font>
    <font>
      <sz val="10"/>
      <color indexed="8"/>
      <name val="Arial"/>
      <family val="2"/>
      <charset val="238"/>
    </font>
    <font>
      <sz val="10"/>
      <color indexed="8"/>
      <name val="Calibri"/>
      <family val="2"/>
      <charset val="238"/>
    </font>
    <font>
      <b/>
      <sz val="8"/>
      <color indexed="8"/>
      <name val="Arial"/>
      <family val="2"/>
      <charset val="238"/>
    </font>
    <font>
      <sz val="8"/>
      <color indexed="8"/>
      <name val="Arial"/>
      <family val="2"/>
      <charset val="238"/>
    </font>
    <font>
      <b/>
      <sz val="9"/>
      <color indexed="8"/>
      <name val="Arial"/>
      <family val="2"/>
      <charset val="238"/>
    </font>
    <font>
      <sz val="10"/>
      <color theme="1"/>
      <name val="Arial"/>
      <family val="2"/>
      <charset val="238"/>
    </font>
    <font>
      <sz val="9"/>
      <color indexed="8"/>
      <name val="Arial"/>
      <family val="2"/>
      <charset val="238"/>
    </font>
    <font>
      <sz val="11"/>
      <color theme="1"/>
      <name val="Calibri"/>
      <family val="2"/>
      <charset val="238"/>
      <scheme val="minor"/>
    </font>
    <font>
      <sz val="10"/>
      <name val="Arial"/>
      <family val="2"/>
    </font>
    <font>
      <sz val="9"/>
      <color theme="1"/>
      <name val="Arial"/>
      <family val="2"/>
    </font>
    <font>
      <b/>
      <sz val="9"/>
      <color indexed="8"/>
      <name val="Arial"/>
      <family val="2"/>
    </font>
    <font>
      <b/>
      <sz val="8"/>
      <color indexed="8"/>
      <name val="Arial"/>
      <family val="2"/>
    </font>
    <font>
      <b/>
      <sz val="8"/>
      <color indexed="8"/>
      <name val="Calibri"/>
      <family val="2"/>
    </font>
    <font>
      <b/>
      <sz val="10"/>
      <color indexed="8"/>
      <name val="Arial"/>
      <family val="2"/>
    </font>
    <font>
      <sz val="11"/>
      <color theme="1"/>
      <name val="Arial"/>
      <family val="2"/>
    </font>
    <font>
      <b/>
      <sz val="11"/>
      <color indexed="8"/>
      <name val="Arial"/>
      <family val="2"/>
    </font>
    <font>
      <sz val="10"/>
      <color rgb="FF000000"/>
      <name val="Arial"/>
      <family val="2"/>
    </font>
    <font>
      <b/>
      <sz val="10"/>
      <color theme="1"/>
      <name val="Arial"/>
      <family val="2"/>
    </font>
    <font>
      <b/>
      <sz val="11"/>
      <color theme="1"/>
      <name val="Arial"/>
      <family val="2"/>
    </font>
    <font>
      <sz val="8"/>
      <color rgb="FF000000"/>
      <name val="Arial"/>
      <family val="2"/>
    </font>
    <font>
      <sz val="8"/>
      <color theme="1"/>
      <name val="Arial"/>
      <family val="2"/>
    </font>
    <font>
      <sz val="8"/>
      <color indexed="8"/>
      <name val="Arial"/>
      <family val="2"/>
    </font>
    <font>
      <sz val="9"/>
      <color indexed="8"/>
      <name val="Arial"/>
      <family val="2"/>
    </font>
    <font>
      <sz val="10"/>
      <color theme="0"/>
      <name val="Calibri"/>
      <family val="2"/>
      <charset val="238"/>
    </font>
    <font>
      <sz val="8"/>
      <color rgb="FFFF0000"/>
      <name val="Arial"/>
      <family val="2"/>
    </font>
  </fonts>
  <fills count="6">
    <fill>
      <patternFill patternType="none"/>
    </fill>
    <fill>
      <patternFill patternType="gray125"/>
    </fill>
    <fill>
      <patternFill patternType="solid">
        <fgColor indexed="65"/>
        <bgColor auto="1"/>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1">
    <xf numFmtId="0" fontId="0" fillId="0" borderId="0"/>
    <xf numFmtId="0" fontId="4" fillId="0" borderId="0"/>
    <xf numFmtId="0" fontId="3" fillId="0" borderId="0"/>
    <xf numFmtId="0" fontId="9" fillId="0" borderId="0"/>
    <xf numFmtId="0" fontId="2" fillId="0" borderId="0"/>
    <xf numFmtId="0" fontId="12" fillId="0" borderId="0"/>
    <xf numFmtId="0" fontId="11" fillId="0" borderId="0"/>
    <xf numFmtId="0" fontId="12" fillId="0" borderId="0"/>
    <xf numFmtId="0" fontId="1" fillId="0" borderId="0"/>
    <xf numFmtId="0" fontId="9" fillId="0" borderId="0"/>
    <xf numFmtId="0" fontId="9" fillId="0" borderId="0"/>
  </cellStyleXfs>
  <cellXfs count="63">
    <xf numFmtId="0" fontId="0" fillId="0" borderId="0" xfId="0"/>
    <xf numFmtId="0" fontId="5" fillId="2" borderId="0" xfId="0" applyFont="1" applyFill="1"/>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49"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13" fillId="0" borderId="1" xfId="0" applyFont="1" applyBorder="1" applyAlignment="1">
      <alignment horizontal="center" vertical="center" wrapText="1"/>
    </xf>
    <xf numFmtId="4" fontId="7" fillId="2" borderId="0" xfId="0" applyNumberFormat="1" applyFont="1" applyFill="1" applyAlignment="1">
      <alignment horizontal="center" vertical="center"/>
    </xf>
    <xf numFmtId="0" fontId="5" fillId="2"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0" fillId="0" borderId="1" xfId="3" applyFont="1" applyFill="1" applyBorder="1" applyAlignment="1" applyProtection="1">
      <alignment horizontal="center" vertical="center" wrapText="1"/>
      <protection locked="0"/>
    </xf>
    <xf numFmtId="0" fontId="16" fillId="2" borderId="0" xfId="0" applyFont="1" applyFill="1" applyAlignment="1">
      <alignment horizontal="center" vertical="center"/>
    </xf>
    <xf numFmtId="0" fontId="10" fillId="0" borderId="1" xfId="3" applyFont="1" applyFill="1" applyBorder="1" applyAlignment="1">
      <alignment horizontal="center" vertical="center" wrapText="1"/>
    </xf>
    <xf numFmtId="0" fontId="18" fillId="0" borderId="0" xfId="0" applyFont="1"/>
    <xf numFmtId="0" fontId="18" fillId="0" borderId="0" xfId="0" applyFont="1" applyAlignment="1">
      <alignment vertical="center"/>
    </xf>
    <xf numFmtId="0" fontId="19" fillId="3" borderId="1" xfId="0" applyFont="1" applyFill="1" applyBorder="1" applyAlignment="1">
      <alignment horizontal="center" vertical="center" wrapText="1"/>
    </xf>
    <xf numFmtId="4" fontId="20" fillId="0" borderId="1" xfId="0" applyNumberFormat="1" applyFont="1" applyFill="1" applyBorder="1" applyAlignment="1">
      <alignment horizontal="center" vertical="center" wrapText="1"/>
    </xf>
    <xf numFmtId="0" fontId="18" fillId="0" borderId="0" xfId="0" applyFont="1" applyAlignment="1">
      <alignment wrapText="1"/>
    </xf>
    <xf numFmtId="0" fontId="13" fillId="0" borderId="0" xfId="0" applyFont="1" applyAlignment="1">
      <alignment wrapText="1"/>
    </xf>
    <xf numFmtId="0" fontId="19" fillId="3" borderId="1" xfId="10" applyFont="1" applyFill="1" applyBorder="1" applyAlignment="1">
      <alignment horizontal="center" vertical="center" wrapText="1"/>
    </xf>
    <xf numFmtId="0" fontId="13" fillId="0" borderId="1" xfId="10" applyFont="1" applyBorder="1" applyAlignment="1">
      <alignment horizontal="center" vertical="center" wrapText="1"/>
    </xf>
    <xf numFmtId="0" fontId="17" fillId="3" borderId="1" xfId="0" applyFont="1" applyFill="1" applyBorder="1" applyAlignment="1">
      <alignment horizontal="center" vertical="center" wrapText="1"/>
    </xf>
    <xf numFmtId="3" fontId="22"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4" fontId="18" fillId="0" borderId="0" xfId="0" applyNumberFormat="1" applyFont="1"/>
    <xf numFmtId="4" fontId="15" fillId="4" borderId="1" xfId="4" applyNumberFormat="1" applyFont="1" applyFill="1" applyBorder="1" applyAlignment="1">
      <alignment horizontal="center" vertical="center" wrapText="1"/>
    </xf>
    <xf numFmtId="4" fontId="5" fillId="2" borderId="0" xfId="0" applyNumberFormat="1" applyFont="1" applyFill="1" applyBorder="1"/>
    <xf numFmtId="0" fontId="14" fillId="3" borderId="1" xfId="0" applyFont="1" applyFill="1" applyBorder="1" applyAlignment="1">
      <alignment horizontal="center" vertical="center" wrapText="1"/>
    </xf>
    <xf numFmtId="4" fontId="21" fillId="0" borderId="1" xfId="0" applyNumberFormat="1" applyFont="1" applyFill="1" applyBorder="1" applyAlignment="1">
      <alignment vertical="center" wrapText="1"/>
    </xf>
    <xf numFmtId="3" fontId="21" fillId="0" borderId="1" xfId="0" applyNumberFormat="1" applyFont="1" applyFill="1" applyBorder="1" applyAlignment="1">
      <alignment vertical="center" wrapText="1"/>
    </xf>
    <xf numFmtId="4" fontId="8" fillId="3" borderId="1" xfId="3" applyNumberFormat="1" applyFont="1" applyFill="1" applyBorder="1" applyAlignment="1">
      <alignment vertical="center" wrapText="1"/>
    </xf>
    <xf numFmtId="0" fontId="6" fillId="3" borderId="1" xfId="4" applyFont="1" applyFill="1" applyBorder="1" applyAlignment="1">
      <alignment horizontal="center" vertical="center" wrapText="1"/>
    </xf>
    <xf numFmtId="0" fontId="6" fillId="3" borderId="1" xfId="0" applyFont="1" applyFill="1" applyBorder="1" applyAlignment="1">
      <alignment horizontal="center" vertical="center" wrapText="1"/>
    </xf>
    <xf numFmtId="4" fontId="15" fillId="3" borderId="1" xfId="4" applyNumberFormat="1" applyFont="1" applyFill="1" applyBorder="1" applyAlignment="1">
      <alignment horizontal="center" vertical="center" wrapText="1"/>
    </xf>
    <xf numFmtId="0" fontId="6" fillId="5" borderId="1" xfId="4" applyFont="1" applyFill="1" applyBorder="1" applyAlignment="1">
      <alignment horizontal="center" vertical="center" wrapText="1"/>
    </xf>
    <xf numFmtId="0" fontId="16" fillId="5" borderId="0" xfId="0" applyFont="1" applyFill="1" applyAlignment="1">
      <alignment horizontal="center" vertical="center"/>
    </xf>
    <xf numFmtId="0" fontId="23" fillId="0" borderId="4" xfId="0" applyFont="1" applyBorder="1" applyAlignment="1">
      <alignment horizontal="center" vertical="center" wrapText="1"/>
    </xf>
    <xf numFmtId="49" fontId="26" fillId="5" borderId="1" xfId="4" applyNumberFormat="1" applyFont="1" applyFill="1" applyBorder="1" applyAlignment="1">
      <alignment horizontal="center" vertical="center" wrapText="1"/>
    </xf>
    <xf numFmtId="49" fontId="26" fillId="2" borderId="1" xfId="3" applyNumberFormat="1" applyFont="1" applyFill="1" applyBorder="1" applyAlignment="1">
      <alignment horizontal="center" vertical="center" wrapText="1"/>
    </xf>
    <xf numFmtId="0" fontId="25" fillId="5" borderId="1" xfId="0" applyFont="1" applyFill="1" applyBorder="1" applyAlignment="1">
      <alignment horizontal="center" vertical="center" wrapText="1"/>
    </xf>
    <xf numFmtId="0" fontId="23" fillId="0" borderId="3" xfId="0" applyFont="1" applyBorder="1" applyAlignment="1">
      <alignment horizontal="center" vertical="center" wrapText="1"/>
    </xf>
    <xf numFmtId="4" fontId="15" fillId="4" borderId="2" xfId="4" applyNumberFormat="1" applyFont="1" applyFill="1" applyBorder="1" applyAlignment="1">
      <alignment horizontal="center" vertical="center" wrapText="1"/>
    </xf>
    <xf numFmtId="49" fontId="6" fillId="3" borderId="1" xfId="4" applyNumberFormat="1" applyFont="1" applyFill="1" applyBorder="1" applyAlignment="1">
      <alignment horizontal="center" vertical="center" wrapText="1"/>
    </xf>
    <xf numFmtId="3" fontId="6" fillId="3" borderId="1" xfId="4" applyNumberFormat="1" applyFont="1" applyFill="1" applyBorder="1" applyAlignment="1">
      <alignment horizontal="center" vertical="center" wrapText="1"/>
    </xf>
    <xf numFmtId="0" fontId="24" fillId="0" borderId="1" xfId="0" applyFont="1" applyBorder="1" applyAlignment="1">
      <alignment horizontal="center" vertical="center" wrapText="1"/>
    </xf>
    <xf numFmtId="4" fontId="23" fillId="0" borderId="1" xfId="0" applyNumberFormat="1" applyFont="1" applyBorder="1" applyAlignment="1">
      <alignment horizontal="center" vertical="center"/>
    </xf>
    <xf numFmtId="4" fontId="23" fillId="0" borderId="1" xfId="0" applyNumberFormat="1" applyFont="1" applyBorder="1" applyAlignment="1">
      <alignment horizontal="center" vertical="center" wrapText="1"/>
    </xf>
    <xf numFmtId="0" fontId="7" fillId="2" borderId="0" xfId="0" applyFont="1" applyFill="1" applyAlignment="1">
      <alignment horizontal="center" vertical="center" wrapText="1"/>
    </xf>
    <xf numFmtId="4" fontId="27" fillId="2" borderId="0" xfId="0" applyNumberFormat="1" applyFont="1" applyFill="1"/>
    <xf numFmtId="0" fontId="17" fillId="2" borderId="0" xfId="0" applyFont="1" applyFill="1" applyAlignment="1">
      <alignment horizontal="left" vertical="center" wrapText="1"/>
    </xf>
    <xf numFmtId="0" fontId="7" fillId="2" borderId="0" xfId="0" applyFont="1" applyFill="1" applyAlignment="1">
      <alignment horizontal="center" vertical="center" wrapText="1"/>
    </xf>
    <xf numFmtId="4" fontId="17" fillId="2" borderId="0" xfId="0" applyNumberFormat="1" applyFont="1" applyFill="1" applyAlignment="1">
      <alignment horizontal="left" vertical="center" wrapText="1"/>
    </xf>
    <xf numFmtId="0" fontId="4" fillId="2" borderId="0" xfId="0" applyFont="1" applyFill="1" applyAlignment="1">
      <alignment horizontal="center" vertical="center" wrapText="1"/>
    </xf>
    <xf numFmtId="4" fontId="4" fillId="2" borderId="0" xfId="0" applyNumberFormat="1" applyFont="1" applyFill="1" applyAlignment="1">
      <alignment horizontal="center" vertical="center" wrapText="1"/>
    </xf>
    <xf numFmtId="0" fontId="8" fillId="3" borderId="1" xfId="3" applyFont="1" applyFill="1" applyBorder="1" applyAlignment="1">
      <alignment horizontal="right" vertical="center" wrapText="1"/>
    </xf>
    <xf numFmtId="4" fontId="21" fillId="3" borderId="1" xfId="0" applyNumberFormat="1" applyFont="1" applyFill="1" applyBorder="1" applyAlignment="1">
      <alignment horizontal="center" vertical="center" wrapText="1"/>
    </xf>
    <xf numFmtId="0" fontId="7" fillId="5" borderId="1" xfId="4" applyFont="1" applyFill="1" applyBorder="1" applyAlignment="1">
      <alignment horizontal="center" vertical="justify" wrapText="1"/>
    </xf>
    <xf numFmtId="0" fontId="7" fillId="2" borderId="1" xfId="3" applyFont="1" applyFill="1" applyBorder="1" applyAlignment="1" applyProtection="1">
      <alignment horizontal="center" vertical="justify" wrapText="1"/>
      <protection locked="0"/>
    </xf>
    <xf numFmtId="0" fontId="7" fillId="5" borderId="1" xfId="4" applyFont="1" applyFill="1" applyBorder="1" applyAlignment="1">
      <alignment horizontal="center" vertical="center" wrapText="1"/>
    </xf>
    <xf numFmtId="0" fontId="7" fillId="2" borderId="1" xfId="3" applyFont="1" applyFill="1" applyBorder="1" applyAlignment="1" applyProtection="1">
      <alignment horizontal="center" vertical="center" wrapText="1"/>
      <protection locked="0"/>
    </xf>
    <xf numFmtId="0" fontId="7" fillId="2" borderId="0" xfId="0" applyFont="1" applyFill="1" applyBorder="1" applyAlignment="1">
      <alignment horizontal="center" vertical="center" wrapText="1"/>
    </xf>
    <xf numFmtId="0" fontId="26" fillId="5" borderId="1" xfId="4" applyFont="1" applyFill="1" applyBorder="1" applyAlignment="1">
      <alignment horizontal="center" vertical="center" wrapText="1"/>
    </xf>
    <xf numFmtId="4" fontId="28" fillId="0" borderId="1" xfId="0" applyNumberFormat="1" applyFont="1" applyBorder="1" applyAlignment="1">
      <alignment horizontal="center" vertical="center" wrapText="1"/>
    </xf>
  </cellXfs>
  <cellStyles count="11">
    <cellStyle name="Normal" xfId="0" builtinId="0"/>
    <cellStyle name="Normal 2" xfId="1"/>
    <cellStyle name="Normal 2 14" xfId="9"/>
    <cellStyle name="Normal 2 15" xfId="8"/>
    <cellStyle name="Normal 2 2" xfId="2"/>
    <cellStyle name="Normal 2 2 2" xfId="5"/>
    <cellStyle name="Normal 2 2 6" xfId="7"/>
    <cellStyle name="Normal 2 5" xfId="6"/>
    <cellStyle name="Normal 3" xfId="3"/>
    <cellStyle name="Normal 4" xfId="10"/>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zoomScaleNormal="100" zoomScaleSheetLayoutView="90" workbookViewId="0">
      <pane ySplit="3" topLeftCell="A4" activePane="bottomLeft" state="frozen"/>
      <selection pane="bottomLeft" sqref="A1:M1"/>
    </sheetView>
  </sheetViews>
  <sheetFormatPr defaultColWidth="9" defaultRowHeight="12.75" x14ac:dyDescent="0.2"/>
  <cols>
    <col min="1" max="1" width="7" style="2" customWidth="1"/>
    <col min="2" max="2" width="20.5703125" style="3" customWidth="1"/>
    <col min="3" max="3" width="9.5703125" style="3" customWidth="1"/>
    <col min="4" max="4" width="21.28515625" style="3" customWidth="1"/>
    <col min="5" max="5" width="21.5703125" style="47" customWidth="1"/>
    <col min="6" max="6" width="14.85546875" style="3" customWidth="1"/>
    <col min="7" max="7" width="11.85546875" style="4" customWidth="1"/>
    <col min="8" max="8" width="9.140625" style="5" customWidth="1"/>
    <col min="9" max="9" width="10" style="5" customWidth="1"/>
    <col min="10" max="10" width="11.5703125" style="7" hidden="1" customWidth="1"/>
    <col min="11" max="11" width="11.140625" style="5" customWidth="1"/>
    <col min="12" max="12" width="13.140625" style="5" hidden="1" customWidth="1"/>
    <col min="13" max="13" width="18.140625" style="5" customWidth="1"/>
    <col min="14" max="14" width="9.7109375" style="8" hidden="1" customWidth="1"/>
    <col min="15" max="15" width="9" style="1" customWidth="1"/>
    <col min="16" max="16" width="9.85546875" style="1" bestFit="1" customWidth="1"/>
    <col min="17" max="16384" width="9" style="1"/>
  </cols>
  <sheetData>
    <row r="1" spans="1:16" ht="27.75" customHeight="1" x14ac:dyDescent="0.2">
      <c r="A1" s="52" t="s">
        <v>37</v>
      </c>
      <c r="B1" s="52"/>
      <c r="C1" s="50"/>
      <c r="D1" s="52"/>
      <c r="E1" s="50"/>
      <c r="F1" s="52"/>
      <c r="G1" s="52"/>
      <c r="H1" s="52"/>
      <c r="I1" s="52"/>
      <c r="J1" s="53"/>
      <c r="K1" s="52"/>
      <c r="L1" s="52"/>
      <c r="M1" s="52"/>
    </row>
    <row r="2" spans="1:16" ht="24" customHeight="1" x14ac:dyDescent="0.2">
      <c r="A2" s="49" t="s">
        <v>40</v>
      </c>
      <c r="B2" s="49"/>
      <c r="C2" s="50"/>
      <c r="D2" s="49"/>
      <c r="E2" s="50"/>
      <c r="F2" s="49"/>
      <c r="G2" s="49"/>
      <c r="H2" s="49"/>
      <c r="I2" s="49"/>
      <c r="J2" s="51"/>
      <c r="K2" s="49"/>
      <c r="L2" s="49"/>
      <c r="M2" s="49"/>
    </row>
    <row r="3" spans="1:16" s="11" customFormat="1" ht="34.5" thickBot="1" x14ac:dyDescent="0.3">
      <c r="A3" s="31" t="s">
        <v>0</v>
      </c>
      <c r="B3" s="31" t="s">
        <v>1</v>
      </c>
      <c r="C3" s="31" t="s">
        <v>38</v>
      </c>
      <c r="D3" s="32" t="s">
        <v>2</v>
      </c>
      <c r="E3" s="31" t="s">
        <v>3</v>
      </c>
      <c r="F3" s="31" t="s">
        <v>4</v>
      </c>
      <c r="G3" s="42" t="s">
        <v>5</v>
      </c>
      <c r="H3" s="31" t="s">
        <v>6</v>
      </c>
      <c r="I3" s="43" t="s">
        <v>7</v>
      </c>
      <c r="J3" s="25" t="s">
        <v>35</v>
      </c>
      <c r="K3" s="33" t="s">
        <v>34</v>
      </c>
      <c r="L3" s="25" t="s">
        <v>36</v>
      </c>
      <c r="M3" s="33" t="s">
        <v>8</v>
      </c>
      <c r="N3" s="41" t="s">
        <v>10</v>
      </c>
    </row>
    <row r="4" spans="1:16" s="35" customFormat="1" ht="113.25" thickBot="1" x14ac:dyDescent="0.3">
      <c r="A4" s="34">
        <v>1</v>
      </c>
      <c r="B4" s="61" t="s">
        <v>41</v>
      </c>
      <c r="C4" s="37" t="s">
        <v>50</v>
      </c>
      <c r="D4" s="39" t="s">
        <v>42</v>
      </c>
      <c r="E4" s="56" t="s">
        <v>68</v>
      </c>
      <c r="F4" s="44" t="s">
        <v>39</v>
      </c>
      <c r="G4" s="44" t="s">
        <v>44</v>
      </c>
      <c r="H4" s="44" t="s">
        <v>45</v>
      </c>
      <c r="I4" s="44"/>
      <c r="J4" s="45">
        <v>1975.3</v>
      </c>
      <c r="K4" s="46">
        <v>1775</v>
      </c>
      <c r="L4" s="46">
        <f>I4*J4</f>
        <v>0</v>
      </c>
      <c r="M4" s="46">
        <f>I4*K4</f>
        <v>0</v>
      </c>
      <c r="N4" s="40">
        <v>1</v>
      </c>
    </row>
    <row r="5" spans="1:16" ht="102" thickBot="1" x14ac:dyDescent="0.25">
      <c r="A5" s="12">
        <v>2</v>
      </c>
      <c r="B5" s="9" t="s">
        <v>47</v>
      </c>
      <c r="C5" s="38" t="s">
        <v>51</v>
      </c>
      <c r="D5" s="10" t="s">
        <v>42</v>
      </c>
      <c r="E5" s="57" t="s">
        <v>69</v>
      </c>
      <c r="F5" s="44" t="s">
        <v>39</v>
      </c>
      <c r="G5" s="44" t="s">
        <v>59</v>
      </c>
      <c r="H5" s="44" t="s">
        <v>60</v>
      </c>
      <c r="I5" s="44"/>
      <c r="J5" s="45">
        <v>4906.8</v>
      </c>
      <c r="K5" s="46">
        <v>4437.5</v>
      </c>
      <c r="L5" s="46">
        <f t="shared" ref="L5:L9" si="0">I5*J5</f>
        <v>0</v>
      </c>
      <c r="M5" s="46">
        <f t="shared" ref="M5:M9" si="1">I5*K5</f>
        <v>0</v>
      </c>
      <c r="N5" s="36">
        <v>1</v>
      </c>
    </row>
    <row r="6" spans="1:16" s="35" customFormat="1" ht="102" thickBot="1" x14ac:dyDescent="0.3">
      <c r="A6" s="34">
        <v>3</v>
      </c>
      <c r="B6" s="61" t="s">
        <v>46</v>
      </c>
      <c r="C6" s="37" t="s">
        <v>52</v>
      </c>
      <c r="D6" s="39" t="s">
        <v>42</v>
      </c>
      <c r="E6" s="56" t="s">
        <v>69</v>
      </c>
      <c r="F6" s="44" t="s">
        <v>39</v>
      </c>
      <c r="G6" s="44" t="s">
        <v>61</v>
      </c>
      <c r="H6" s="44" t="s">
        <v>45</v>
      </c>
      <c r="I6" s="44"/>
      <c r="J6" s="45">
        <v>9846.4</v>
      </c>
      <c r="K6" s="46">
        <v>8875</v>
      </c>
      <c r="L6" s="46">
        <f t="shared" si="0"/>
        <v>0</v>
      </c>
      <c r="M6" s="46">
        <f t="shared" si="1"/>
        <v>0</v>
      </c>
      <c r="N6" s="36">
        <v>1</v>
      </c>
    </row>
    <row r="7" spans="1:16" s="35" customFormat="1" ht="192" thickBot="1" x14ac:dyDescent="0.3">
      <c r="A7" s="34">
        <v>4</v>
      </c>
      <c r="B7" s="61" t="s">
        <v>48</v>
      </c>
      <c r="C7" s="37" t="s">
        <v>53</v>
      </c>
      <c r="D7" s="39" t="s">
        <v>56</v>
      </c>
      <c r="E7" s="58" t="s">
        <v>58</v>
      </c>
      <c r="F7" s="44" t="s">
        <v>39</v>
      </c>
      <c r="G7" s="44" t="s">
        <v>62</v>
      </c>
      <c r="H7" s="44" t="s">
        <v>63</v>
      </c>
      <c r="I7" s="44"/>
      <c r="J7" s="45">
        <v>3705.3</v>
      </c>
      <c r="K7" s="46">
        <v>3550</v>
      </c>
      <c r="L7" s="46">
        <f t="shared" si="0"/>
        <v>0</v>
      </c>
      <c r="M7" s="46">
        <f t="shared" si="1"/>
        <v>0</v>
      </c>
      <c r="N7" s="36">
        <v>1</v>
      </c>
    </row>
    <row r="8" spans="1:16" ht="113.25" thickBot="1" x14ac:dyDescent="0.25">
      <c r="A8" s="12">
        <v>5</v>
      </c>
      <c r="B8" s="9" t="s">
        <v>49</v>
      </c>
      <c r="C8" s="38" t="s">
        <v>54</v>
      </c>
      <c r="D8" s="10" t="s">
        <v>55</v>
      </c>
      <c r="E8" s="59" t="s">
        <v>57</v>
      </c>
      <c r="F8" s="44" t="s">
        <v>39</v>
      </c>
      <c r="G8" s="44" t="s">
        <v>64</v>
      </c>
      <c r="H8" s="44" t="s">
        <v>65</v>
      </c>
      <c r="I8" s="44"/>
      <c r="J8" s="45">
        <v>7410.6</v>
      </c>
      <c r="K8" s="46">
        <v>7100</v>
      </c>
      <c r="L8" s="46">
        <f t="shared" si="0"/>
        <v>0</v>
      </c>
      <c r="M8" s="46">
        <f t="shared" si="1"/>
        <v>0</v>
      </c>
      <c r="N8" s="36">
        <v>1</v>
      </c>
    </row>
    <row r="9" spans="1:16" ht="60" customHeight="1" thickBot="1" x14ac:dyDescent="0.25">
      <c r="A9" s="12">
        <v>9</v>
      </c>
      <c r="B9" s="9" t="s">
        <v>72</v>
      </c>
      <c r="C9" s="38" t="s">
        <v>71</v>
      </c>
      <c r="D9" s="10" t="s">
        <v>70</v>
      </c>
      <c r="E9" s="59" t="s">
        <v>43</v>
      </c>
      <c r="F9" s="44" t="s">
        <v>66</v>
      </c>
      <c r="G9" s="44" t="s">
        <v>67</v>
      </c>
      <c r="H9" s="44">
        <v>1</v>
      </c>
      <c r="I9" s="44"/>
      <c r="J9" s="46">
        <v>5474.24</v>
      </c>
      <c r="K9" s="62">
        <v>5431.51</v>
      </c>
      <c r="L9" s="46">
        <f t="shared" si="0"/>
        <v>0</v>
      </c>
      <c r="M9" s="46">
        <f t="shared" si="1"/>
        <v>0</v>
      </c>
      <c r="N9" s="36">
        <v>1</v>
      </c>
      <c r="P9" s="48">
        <f>SUM(L4:L9)</f>
        <v>0</v>
      </c>
    </row>
    <row r="10" spans="1:16" x14ac:dyDescent="0.2">
      <c r="A10" s="54" t="s">
        <v>11</v>
      </c>
      <c r="B10" s="54"/>
      <c r="C10" s="54"/>
      <c r="D10" s="54"/>
      <c r="E10" s="54"/>
      <c r="F10" s="54"/>
      <c r="G10" s="54"/>
      <c r="H10" s="54"/>
      <c r="I10" s="54"/>
      <c r="J10" s="54"/>
      <c r="K10" s="54"/>
      <c r="L10" s="30">
        <f>SUM(L4:L9)</f>
        <v>0</v>
      </c>
      <c r="M10" s="30">
        <f>SUM(M4:M9)</f>
        <v>0</v>
      </c>
      <c r="N10" s="26"/>
    </row>
    <row r="11" spans="1:16" x14ac:dyDescent="0.2">
      <c r="A11" s="54" t="s">
        <v>9</v>
      </c>
      <c r="B11" s="54"/>
      <c r="C11" s="54"/>
      <c r="D11" s="54"/>
      <c r="E11" s="54"/>
      <c r="F11" s="54"/>
      <c r="G11" s="54"/>
      <c r="H11" s="54"/>
      <c r="I11" s="54"/>
      <c r="J11" s="54"/>
      <c r="K11" s="54"/>
      <c r="L11" s="30">
        <f>L10*0.1</f>
        <v>0</v>
      </c>
      <c r="M11" s="30">
        <f>M10*0.1</f>
        <v>0</v>
      </c>
      <c r="N11" s="26"/>
    </row>
    <row r="12" spans="1:16" x14ac:dyDescent="0.2">
      <c r="A12" s="54" t="s">
        <v>12</v>
      </c>
      <c r="B12" s="54"/>
      <c r="C12" s="54"/>
      <c r="D12" s="54"/>
      <c r="E12" s="54"/>
      <c r="F12" s="54"/>
      <c r="G12" s="54"/>
      <c r="H12" s="54"/>
      <c r="I12" s="54"/>
      <c r="J12" s="54"/>
      <c r="K12" s="54"/>
      <c r="L12" s="30">
        <f>SUM(L10:L11)</f>
        <v>0</v>
      </c>
      <c r="M12" s="30">
        <f>SUM(M10:M11)</f>
        <v>0</v>
      </c>
      <c r="N12" s="26"/>
    </row>
    <row r="16" spans="1:16" x14ac:dyDescent="0.2">
      <c r="E16" s="60"/>
    </row>
  </sheetData>
  <autoFilter ref="A3:N12"/>
  <mergeCells count="5">
    <mergeCell ref="A2:M2"/>
    <mergeCell ref="A1:M1"/>
    <mergeCell ref="A10:K10"/>
    <mergeCell ref="A11:K11"/>
    <mergeCell ref="A12:K12"/>
  </mergeCells>
  <pageMargins left="0.5" right="0.25" top="0.75" bottom="0.75" header="0.3" footer="0.3"/>
  <pageSetup paperSize="9" scale="80" orientation="landscape" r:id="rId1"/>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9"/>
  <sheetViews>
    <sheetView workbookViewId="0">
      <selection activeCell="G26" sqref="G26"/>
    </sheetView>
  </sheetViews>
  <sheetFormatPr defaultRowHeight="14.25" x14ac:dyDescent="0.2"/>
  <cols>
    <col min="1" max="1" width="5.85546875" style="13" customWidth="1"/>
    <col min="2" max="2" width="31.5703125" style="13" customWidth="1"/>
    <col min="3" max="3" width="27.5703125" style="13" customWidth="1"/>
    <col min="4" max="4" width="7.140625" style="13" customWidth="1"/>
    <col min="5" max="5" width="18.85546875" style="13" customWidth="1"/>
    <col min="6" max="7" width="20.42578125" style="13" customWidth="1"/>
    <col min="8" max="256" width="9.140625" style="13"/>
    <col min="257" max="257" width="5.85546875" style="13" customWidth="1"/>
    <col min="258" max="258" width="31.5703125" style="13" customWidth="1"/>
    <col min="259" max="259" width="28.42578125" style="13" customWidth="1"/>
    <col min="260" max="260" width="6" style="13" customWidth="1"/>
    <col min="261" max="263" width="20.42578125" style="13" customWidth="1"/>
    <col min="264" max="512" width="9.140625" style="13"/>
    <col min="513" max="513" width="5.85546875" style="13" customWidth="1"/>
    <col min="514" max="514" width="31.5703125" style="13" customWidth="1"/>
    <col min="515" max="515" width="28.42578125" style="13" customWidth="1"/>
    <col min="516" max="516" width="6" style="13" customWidth="1"/>
    <col min="517" max="519" width="20.42578125" style="13" customWidth="1"/>
    <col min="520" max="768" width="9.140625" style="13"/>
    <col min="769" max="769" width="5.85546875" style="13" customWidth="1"/>
    <col min="770" max="770" width="31.5703125" style="13" customWidth="1"/>
    <col min="771" max="771" width="28.42578125" style="13" customWidth="1"/>
    <col min="772" max="772" width="6" style="13" customWidth="1"/>
    <col min="773" max="775" width="20.42578125" style="13" customWidth="1"/>
    <col min="776" max="1024" width="9.140625" style="13"/>
    <col min="1025" max="1025" width="5.85546875" style="13" customWidth="1"/>
    <col min="1026" max="1026" width="31.5703125" style="13" customWidth="1"/>
    <col min="1027" max="1027" width="28.42578125" style="13" customWidth="1"/>
    <col min="1028" max="1028" width="6" style="13" customWidth="1"/>
    <col min="1029" max="1031" width="20.42578125" style="13" customWidth="1"/>
    <col min="1032" max="1280" width="9.140625" style="13"/>
    <col min="1281" max="1281" width="5.85546875" style="13" customWidth="1"/>
    <col min="1282" max="1282" width="31.5703125" style="13" customWidth="1"/>
    <col min="1283" max="1283" width="28.42578125" style="13" customWidth="1"/>
    <col min="1284" max="1284" width="6" style="13" customWidth="1"/>
    <col min="1285" max="1287" width="20.42578125" style="13" customWidth="1"/>
    <col min="1288" max="1536" width="9.140625" style="13"/>
    <col min="1537" max="1537" width="5.85546875" style="13" customWidth="1"/>
    <col min="1538" max="1538" width="31.5703125" style="13" customWidth="1"/>
    <col min="1539" max="1539" width="28.42578125" style="13" customWidth="1"/>
    <col min="1540" max="1540" width="6" style="13" customWidth="1"/>
    <col min="1541" max="1543" width="20.42578125" style="13" customWidth="1"/>
    <col min="1544" max="1792" width="9.140625" style="13"/>
    <col min="1793" max="1793" width="5.85546875" style="13" customWidth="1"/>
    <col min="1794" max="1794" width="31.5703125" style="13" customWidth="1"/>
    <col min="1795" max="1795" width="28.42578125" style="13" customWidth="1"/>
    <col min="1796" max="1796" width="6" style="13" customWidth="1"/>
    <col min="1797" max="1799" width="20.42578125" style="13" customWidth="1"/>
    <col min="1800" max="2048" width="9.140625" style="13"/>
    <col min="2049" max="2049" width="5.85546875" style="13" customWidth="1"/>
    <col min="2050" max="2050" width="31.5703125" style="13" customWidth="1"/>
    <col min="2051" max="2051" width="28.42578125" style="13" customWidth="1"/>
    <col min="2052" max="2052" width="6" style="13" customWidth="1"/>
    <col min="2053" max="2055" width="20.42578125" style="13" customWidth="1"/>
    <col min="2056" max="2304" width="9.140625" style="13"/>
    <col min="2305" max="2305" width="5.85546875" style="13" customWidth="1"/>
    <col min="2306" max="2306" width="31.5703125" style="13" customWidth="1"/>
    <col min="2307" max="2307" width="28.42578125" style="13" customWidth="1"/>
    <col min="2308" max="2308" width="6" style="13" customWidth="1"/>
    <col min="2309" max="2311" width="20.42578125" style="13" customWidth="1"/>
    <col min="2312" max="2560" width="9.140625" style="13"/>
    <col min="2561" max="2561" width="5.85546875" style="13" customWidth="1"/>
    <col min="2562" max="2562" width="31.5703125" style="13" customWidth="1"/>
    <col min="2563" max="2563" width="28.42578125" style="13" customWidth="1"/>
    <col min="2564" max="2564" width="6" style="13" customWidth="1"/>
    <col min="2565" max="2567" width="20.42578125" style="13" customWidth="1"/>
    <col min="2568" max="2816" width="9.140625" style="13"/>
    <col min="2817" max="2817" width="5.85546875" style="13" customWidth="1"/>
    <col min="2818" max="2818" width="31.5703125" style="13" customWidth="1"/>
    <col min="2819" max="2819" width="28.42578125" style="13" customWidth="1"/>
    <col min="2820" max="2820" width="6" style="13" customWidth="1"/>
    <col min="2821" max="2823" width="20.42578125" style="13" customWidth="1"/>
    <col min="2824" max="3072" width="9.140625" style="13"/>
    <col min="3073" max="3073" width="5.85546875" style="13" customWidth="1"/>
    <col min="3074" max="3074" width="31.5703125" style="13" customWidth="1"/>
    <col min="3075" max="3075" width="28.42578125" style="13" customWidth="1"/>
    <col min="3076" max="3076" width="6" style="13" customWidth="1"/>
    <col min="3077" max="3079" width="20.42578125" style="13" customWidth="1"/>
    <col min="3080" max="3328" width="9.140625" style="13"/>
    <col min="3329" max="3329" width="5.85546875" style="13" customWidth="1"/>
    <col min="3330" max="3330" width="31.5703125" style="13" customWidth="1"/>
    <col min="3331" max="3331" width="28.42578125" style="13" customWidth="1"/>
    <col min="3332" max="3332" width="6" style="13" customWidth="1"/>
    <col min="3333" max="3335" width="20.42578125" style="13" customWidth="1"/>
    <col min="3336" max="3584" width="9.140625" style="13"/>
    <col min="3585" max="3585" width="5.85546875" style="13" customWidth="1"/>
    <col min="3586" max="3586" width="31.5703125" style="13" customWidth="1"/>
    <col min="3587" max="3587" width="28.42578125" style="13" customWidth="1"/>
    <col min="3588" max="3588" width="6" style="13" customWidth="1"/>
    <col min="3589" max="3591" width="20.42578125" style="13" customWidth="1"/>
    <col min="3592" max="3840" width="9.140625" style="13"/>
    <col min="3841" max="3841" width="5.85546875" style="13" customWidth="1"/>
    <col min="3842" max="3842" width="31.5703125" style="13" customWidth="1"/>
    <col min="3843" max="3843" width="28.42578125" style="13" customWidth="1"/>
    <col min="3844" max="3844" width="6" style="13" customWidth="1"/>
    <col min="3845" max="3847" width="20.42578125" style="13" customWidth="1"/>
    <col min="3848" max="4096" width="9.140625" style="13"/>
    <col min="4097" max="4097" width="5.85546875" style="13" customWidth="1"/>
    <col min="4098" max="4098" width="31.5703125" style="13" customWidth="1"/>
    <col min="4099" max="4099" width="28.42578125" style="13" customWidth="1"/>
    <col min="4100" max="4100" width="6" style="13" customWidth="1"/>
    <col min="4101" max="4103" width="20.42578125" style="13" customWidth="1"/>
    <col min="4104" max="4352" width="9.140625" style="13"/>
    <col min="4353" max="4353" width="5.85546875" style="13" customWidth="1"/>
    <col min="4354" max="4354" width="31.5703125" style="13" customWidth="1"/>
    <col min="4355" max="4355" width="28.42578125" style="13" customWidth="1"/>
    <col min="4356" max="4356" width="6" style="13" customWidth="1"/>
    <col min="4357" max="4359" width="20.42578125" style="13" customWidth="1"/>
    <col min="4360" max="4608" width="9.140625" style="13"/>
    <col min="4609" max="4609" width="5.85546875" style="13" customWidth="1"/>
    <col min="4610" max="4610" width="31.5703125" style="13" customWidth="1"/>
    <col min="4611" max="4611" width="28.42578125" style="13" customWidth="1"/>
    <col min="4612" max="4612" width="6" style="13" customWidth="1"/>
    <col min="4613" max="4615" width="20.42578125" style="13" customWidth="1"/>
    <col min="4616" max="4864" width="9.140625" style="13"/>
    <col min="4865" max="4865" width="5.85546875" style="13" customWidth="1"/>
    <col min="4866" max="4866" width="31.5703125" style="13" customWidth="1"/>
    <col min="4867" max="4867" width="28.42578125" style="13" customWidth="1"/>
    <col min="4868" max="4868" width="6" style="13" customWidth="1"/>
    <col min="4869" max="4871" width="20.42578125" style="13" customWidth="1"/>
    <col min="4872" max="5120" width="9.140625" style="13"/>
    <col min="5121" max="5121" width="5.85546875" style="13" customWidth="1"/>
    <col min="5122" max="5122" width="31.5703125" style="13" customWidth="1"/>
    <col min="5123" max="5123" width="28.42578125" style="13" customWidth="1"/>
    <col min="5124" max="5124" width="6" style="13" customWidth="1"/>
    <col min="5125" max="5127" width="20.42578125" style="13" customWidth="1"/>
    <col min="5128" max="5376" width="9.140625" style="13"/>
    <col min="5377" max="5377" width="5.85546875" style="13" customWidth="1"/>
    <col min="5378" max="5378" width="31.5703125" style="13" customWidth="1"/>
    <col min="5379" max="5379" width="28.42578125" style="13" customWidth="1"/>
    <col min="5380" max="5380" width="6" style="13" customWidth="1"/>
    <col min="5381" max="5383" width="20.42578125" style="13" customWidth="1"/>
    <col min="5384" max="5632" width="9.140625" style="13"/>
    <col min="5633" max="5633" width="5.85546875" style="13" customWidth="1"/>
    <col min="5634" max="5634" width="31.5703125" style="13" customWidth="1"/>
    <col min="5635" max="5635" width="28.42578125" style="13" customWidth="1"/>
    <col min="5636" max="5636" width="6" style="13" customWidth="1"/>
    <col min="5637" max="5639" width="20.42578125" style="13" customWidth="1"/>
    <col min="5640" max="5888" width="9.140625" style="13"/>
    <col min="5889" max="5889" width="5.85546875" style="13" customWidth="1"/>
    <col min="5890" max="5890" width="31.5703125" style="13" customWidth="1"/>
    <col min="5891" max="5891" width="28.42578125" style="13" customWidth="1"/>
    <col min="5892" max="5892" width="6" style="13" customWidth="1"/>
    <col min="5893" max="5895" width="20.42578125" style="13" customWidth="1"/>
    <col min="5896" max="6144" width="9.140625" style="13"/>
    <col min="6145" max="6145" width="5.85546875" style="13" customWidth="1"/>
    <col min="6146" max="6146" width="31.5703125" style="13" customWidth="1"/>
    <col min="6147" max="6147" width="28.42578125" style="13" customWidth="1"/>
    <col min="6148" max="6148" width="6" style="13" customWidth="1"/>
    <col min="6149" max="6151" width="20.42578125" style="13" customWidth="1"/>
    <col min="6152" max="6400" width="9.140625" style="13"/>
    <col min="6401" max="6401" width="5.85546875" style="13" customWidth="1"/>
    <col min="6402" max="6402" width="31.5703125" style="13" customWidth="1"/>
    <col min="6403" max="6403" width="28.42578125" style="13" customWidth="1"/>
    <col min="6404" max="6404" width="6" style="13" customWidth="1"/>
    <col min="6405" max="6407" width="20.42578125" style="13" customWidth="1"/>
    <col min="6408" max="6656" width="9.140625" style="13"/>
    <col min="6657" max="6657" width="5.85546875" style="13" customWidth="1"/>
    <col min="6658" max="6658" width="31.5703125" style="13" customWidth="1"/>
    <col min="6659" max="6659" width="28.42578125" style="13" customWidth="1"/>
    <col min="6660" max="6660" width="6" style="13" customWidth="1"/>
    <col min="6661" max="6663" width="20.42578125" style="13" customWidth="1"/>
    <col min="6664" max="6912" width="9.140625" style="13"/>
    <col min="6913" max="6913" width="5.85546875" style="13" customWidth="1"/>
    <col min="6914" max="6914" width="31.5703125" style="13" customWidth="1"/>
    <col min="6915" max="6915" width="28.42578125" style="13" customWidth="1"/>
    <col min="6916" max="6916" width="6" style="13" customWidth="1"/>
    <col min="6917" max="6919" width="20.42578125" style="13" customWidth="1"/>
    <col min="6920" max="7168" width="9.140625" style="13"/>
    <col min="7169" max="7169" width="5.85546875" style="13" customWidth="1"/>
    <col min="7170" max="7170" width="31.5703125" style="13" customWidth="1"/>
    <col min="7171" max="7171" width="28.42578125" style="13" customWidth="1"/>
    <col min="7172" max="7172" width="6" style="13" customWidth="1"/>
    <col min="7173" max="7175" width="20.42578125" style="13" customWidth="1"/>
    <col min="7176" max="7424" width="9.140625" style="13"/>
    <col min="7425" max="7425" width="5.85546875" style="13" customWidth="1"/>
    <col min="7426" max="7426" width="31.5703125" style="13" customWidth="1"/>
    <col min="7427" max="7427" width="28.42578125" style="13" customWidth="1"/>
    <col min="7428" max="7428" width="6" style="13" customWidth="1"/>
    <col min="7429" max="7431" width="20.42578125" style="13" customWidth="1"/>
    <col min="7432" max="7680" width="9.140625" style="13"/>
    <col min="7681" max="7681" width="5.85546875" style="13" customWidth="1"/>
    <col min="7682" max="7682" width="31.5703125" style="13" customWidth="1"/>
    <col min="7683" max="7683" width="28.42578125" style="13" customWidth="1"/>
    <col min="7684" max="7684" width="6" style="13" customWidth="1"/>
    <col min="7685" max="7687" width="20.42578125" style="13" customWidth="1"/>
    <col min="7688" max="7936" width="9.140625" style="13"/>
    <col min="7937" max="7937" width="5.85546875" style="13" customWidth="1"/>
    <col min="7938" max="7938" width="31.5703125" style="13" customWidth="1"/>
    <col min="7939" max="7939" width="28.42578125" style="13" customWidth="1"/>
    <col min="7940" max="7940" width="6" style="13" customWidth="1"/>
    <col min="7941" max="7943" width="20.42578125" style="13" customWidth="1"/>
    <col min="7944" max="8192" width="9.140625" style="13"/>
    <col min="8193" max="8193" width="5.85546875" style="13" customWidth="1"/>
    <col min="8194" max="8194" width="31.5703125" style="13" customWidth="1"/>
    <col min="8195" max="8195" width="28.42578125" style="13" customWidth="1"/>
    <col min="8196" max="8196" width="6" style="13" customWidth="1"/>
    <col min="8197" max="8199" width="20.42578125" style="13" customWidth="1"/>
    <col min="8200" max="8448" width="9.140625" style="13"/>
    <col min="8449" max="8449" width="5.85546875" style="13" customWidth="1"/>
    <col min="8450" max="8450" width="31.5703125" style="13" customWidth="1"/>
    <col min="8451" max="8451" width="28.42578125" style="13" customWidth="1"/>
    <col min="8452" max="8452" width="6" style="13" customWidth="1"/>
    <col min="8453" max="8455" width="20.42578125" style="13" customWidth="1"/>
    <col min="8456" max="8704" width="9.140625" style="13"/>
    <col min="8705" max="8705" width="5.85546875" style="13" customWidth="1"/>
    <col min="8706" max="8706" width="31.5703125" style="13" customWidth="1"/>
    <col min="8707" max="8707" width="28.42578125" style="13" customWidth="1"/>
    <col min="8708" max="8708" width="6" style="13" customWidth="1"/>
    <col min="8709" max="8711" width="20.42578125" style="13" customWidth="1"/>
    <col min="8712" max="8960" width="9.140625" style="13"/>
    <col min="8961" max="8961" width="5.85546875" style="13" customWidth="1"/>
    <col min="8962" max="8962" width="31.5703125" style="13" customWidth="1"/>
    <col min="8963" max="8963" width="28.42578125" style="13" customWidth="1"/>
    <col min="8964" max="8964" width="6" style="13" customWidth="1"/>
    <col min="8965" max="8967" width="20.42578125" style="13" customWidth="1"/>
    <col min="8968" max="9216" width="9.140625" style="13"/>
    <col min="9217" max="9217" width="5.85546875" style="13" customWidth="1"/>
    <col min="9218" max="9218" width="31.5703125" style="13" customWidth="1"/>
    <col min="9219" max="9219" width="28.42578125" style="13" customWidth="1"/>
    <col min="9220" max="9220" width="6" style="13" customWidth="1"/>
    <col min="9221" max="9223" width="20.42578125" style="13" customWidth="1"/>
    <col min="9224" max="9472" width="9.140625" style="13"/>
    <col min="9473" max="9473" width="5.85546875" style="13" customWidth="1"/>
    <col min="9474" max="9474" width="31.5703125" style="13" customWidth="1"/>
    <col min="9475" max="9475" width="28.42578125" style="13" customWidth="1"/>
    <col min="9476" max="9476" width="6" style="13" customWidth="1"/>
    <col min="9477" max="9479" width="20.42578125" style="13" customWidth="1"/>
    <col min="9480" max="9728" width="9.140625" style="13"/>
    <col min="9729" max="9729" width="5.85546875" style="13" customWidth="1"/>
    <col min="9730" max="9730" width="31.5703125" style="13" customWidth="1"/>
    <col min="9731" max="9731" width="28.42578125" style="13" customWidth="1"/>
    <col min="9732" max="9732" width="6" style="13" customWidth="1"/>
    <col min="9733" max="9735" width="20.42578125" style="13" customWidth="1"/>
    <col min="9736" max="9984" width="9.140625" style="13"/>
    <col min="9985" max="9985" width="5.85546875" style="13" customWidth="1"/>
    <col min="9986" max="9986" width="31.5703125" style="13" customWidth="1"/>
    <col min="9987" max="9987" width="28.42578125" style="13" customWidth="1"/>
    <col min="9988" max="9988" width="6" style="13" customWidth="1"/>
    <col min="9989" max="9991" width="20.42578125" style="13" customWidth="1"/>
    <col min="9992" max="10240" width="9.140625" style="13"/>
    <col min="10241" max="10241" width="5.85546875" style="13" customWidth="1"/>
    <col min="10242" max="10242" width="31.5703125" style="13" customWidth="1"/>
    <col min="10243" max="10243" width="28.42578125" style="13" customWidth="1"/>
    <col min="10244" max="10244" width="6" style="13" customWidth="1"/>
    <col min="10245" max="10247" width="20.42578125" style="13" customWidth="1"/>
    <col min="10248" max="10496" width="9.140625" style="13"/>
    <col min="10497" max="10497" width="5.85546875" style="13" customWidth="1"/>
    <col min="10498" max="10498" width="31.5703125" style="13" customWidth="1"/>
    <col min="10499" max="10499" width="28.42578125" style="13" customWidth="1"/>
    <col min="10500" max="10500" width="6" style="13" customWidth="1"/>
    <col min="10501" max="10503" width="20.42578125" style="13" customWidth="1"/>
    <col min="10504" max="10752" width="9.140625" style="13"/>
    <col min="10753" max="10753" width="5.85546875" style="13" customWidth="1"/>
    <col min="10754" max="10754" width="31.5703125" style="13" customWidth="1"/>
    <col min="10755" max="10755" width="28.42578125" style="13" customWidth="1"/>
    <col min="10756" max="10756" width="6" style="13" customWidth="1"/>
    <col min="10757" max="10759" width="20.42578125" style="13" customWidth="1"/>
    <col min="10760" max="11008" width="9.140625" style="13"/>
    <col min="11009" max="11009" width="5.85546875" style="13" customWidth="1"/>
    <col min="11010" max="11010" width="31.5703125" style="13" customWidth="1"/>
    <col min="11011" max="11011" width="28.42578125" style="13" customWidth="1"/>
    <col min="11012" max="11012" width="6" style="13" customWidth="1"/>
    <col min="11013" max="11015" width="20.42578125" style="13" customWidth="1"/>
    <col min="11016" max="11264" width="9.140625" style="13"/>
    <col min="11265" max="11265" width="5.85546875" style="13" customWidth="1"/>
    <col min="11266" max="11266" width="31.5703125" style="13" customWidth="1"/>
    <col min="11267" max="11267" width="28.42578125" style="13" customWidth="1"/>
    <col min="11268" max="11268" width="6" style="13" customWidth="1"/>
    <col min="11269" max="11271" width="20.42578125" style="13" customWidth="1"/>
    <col min="11272" max="11520" width="9.140625" style="13"/>
    <col min="11521" max="11521" width="5.85546875" style="13" customWidth="1"/>
    <col min="11522" max="11522" width="31.5703125" style="13" customWidth="1"/>
    <col min="11523" max="11523" width="28.42578125" style="13" customWidth="1"/>
    <col min="11524" max="11524" width="6" style="13" customWidth="1"/>
    <col min="11525" max="11527" width="20.42578125" style="13" customWidth="1"/>
    <col min="11528" max="11776" width="9.140625" style="13"/>
    <col min="11777" max="11777" width="5.85546875" style="13" customWidth="1"/>
    <col min="11778" max="11778" width="31.5703125" style="13" customWidth="1"/>
    <col min="11779" max="11779" width="28.42578125" style="13" customWidth="1"/>
    <col min="11780" max="11780" width="6" style="13" customWidth="1"/>
    <col min="11781" max="11783" width="20.42578125" style="13" customWidth="1"/>
    <col min="11784" max="12032" width="9.140625" style="13"/>
    <col min="12033" max="12033" width="5.85546875" style="13" customWidth="1"/>
    <col min="12034" max="12034" width="31.5703125" style="13" customWidth="1"/>
    <col min="12035" max="12035" width="28.42578125" style="13" customWidth="1"/>
    <col min="12036" max="12036" width="6" style="13" customWidth="1"/>
    <col min="12037" max="12039" width="20.42578125" style="13" customWidth="1"/>
    <col min="12040" max="12288" width="9.140625" style="13"/>
    <col min="12289" max="12289" width="5.85546875" style="13" customWidth="1"/>
    <col min="12290" max="12290" width="31.5703125" style="13" customWidth="1"/>
    <col min="12291" max="12291" width="28.42578125" style="13" customWidth="1"/>
    <col min="12292" max="12292" width="6" style="13" customWidth="1"/>
    <col min="12293" max="12295" width="20.42578125" style="13" customWidth="1"/>
    <col min="12296" max="12544" width="9.140625" style="13"/>
    <col min="12545" max="12545" width="5.85546875" style="13" customWidth="1"/>
    <col min="12546" max="12546" width="31.5703125" style="13" customWidth="1"/>
    <col min="12547" max="12547" width="28.42578125" style="13" customWidth="1"/>
    <col min="12548" max="12548" width="6" style="13" customWidth="1"/>
    <col min="12549" max="12551" width="20.42578125" style="13" customWidth="1"/>
    <col min="12552" max="12800" width="9.140625" style="13"/>
    <col min="12801" max="12801" width="5.85546875" style="13" customWidth="1"/>
    <col min="12802" max="12802" width="31.5703125" style="13" customWidth="1"/>
    <col min="12803" max="12803" width="28.42578125" style="13" customWidth="1"/>
    <col min="12804" max="12804" width="6" style="13" customWidth="1"/>
    <col min="12805" max="12807" width="20.42578125" style="13" customWidth="1"/>
    <col min="12808" max="13056" width="9.140625" style="13"/>
    <col min="13057" max="13057" width="5.85546875" style="13" customWidth="1"/>
    <col min="13058" max="13058" width="31.5703125" style="13" customWidth="1"/>
    <col min="13059" max="13059" width="28.42578125" style="13" customWidth="1"/>
    <col min="13060" max="13060" width="6" style="13" customWidth="1"/>
    <col min="13061" max="13063" width="20.42578125" style="13" customWidth="1"/>
    <col min="13064" max="13312" width="9.140625" style="13"/>
    <col min="13313" max="13313" width="5.85546875" style="13" customWidth="1"/>
    <col min="13314" max="13314" width="31.5703125" style="13" customWidth="1"/>
    <col min="13315" max="13315" width="28.42578125" style="13" customWidth="1"/>
    <col min="13316" max="13316" width="6" style="13" customWidth="1"/>
    <col min="13317" max="13319" width="20.42578125" style="13" customWidth="1"/>
    <col min="13320" max="13568" width="9.140625" style="13"/>
    <col min="13569" max="13569" width="5.85546875" style="13" customWidth="1"/>
    <col min="13570" max="13570" width="31.5703125" style="13" customWidth="1"/>
    <col min="13571" max="13571" width="28.42578125" style="13" customWidth="1"/>
    <col min="13572" max="13572" width="6" style="13" customWidth="1"/>
    <col min="13573" max="13575" width="20.42578125" style="13" customWidth="1"/>
    <col min="13576" max="13824" width="9.140625" style="13"/>
    <col min="13825" max="13825" width="5.85546875" style="13" customWidth="1"/>
    <col min="13826" max="13826" width="31.5703125" style="13" customWidth="1"/>
    <col min="13827" max="13827" width="28.42578125" style="13" customWidth="1"/>
    <col min="13828" max="13828" width="6" style="13" customWidth="1"/>
    <col min="13829" max="13831" width="20.42578125" style="13" customWidth="1"/>
    <col min="13832" max="14080" width="9.140625" style="13"/>
    <col min="14081" max="14081" width="5.85546875" style="13" customWidth="1"/>
    <col min="14082" max="14082" width="31.5703125" style="13" customWidth="1"/>
    <col min="14083" max="14083" width="28.42578125" style="13" customWidth="1"/>
    <col min="14084" max="14084" width="6" style="13" customWidth="1"/>
    <col min="14085" max="14087" width="20.42578125" style="13" customWidth="1"/>
    <col min="14088" max="14336" width="9.140625" style="13"/>
    <col min="14337" max="14337" width="5.85546875" style="13" customWidth="1"/>
    <col min="14338" max="14338" width="31.5703125" style="13" customWidth="1"/>
    <col min="14339" max="14339" width="28.42578125" style="13" customWidth="1"/>
    <col min="14340" max="14340" width="6" style="13" customWidth="1"/>
    <col min="14341" max="14343" width="20.42578125" style="13" customWidth="1"/>
    <col min="14344" max="14592" width="9.140625" style="13"/>
    <col min="14593" max="14593" width="5.85546875" style="13" customWidth="1"/>
    <col min="14594" max="14594" width="31.5703125" style="13" customWidth="1"/>
    <col min="14595" max="14595" width="28.42578125" style="13" customWidth="1"/>
    <col min="14596" max="14596" width="6" style="13" customWidth="1"/>
    <col min="14597" max="14599" width="20.42578125" style="13" customWidth="1"/>
    <col min="14600" max="14848" width="9.140625" style="13"/>
    <col min="14849" max="14849" width="5.85546875" style="13" customWidth="1"/>
    <col min="14850" max="14850" width="31.5703125" style="13" customWidth="1"/>
    <col min="14851" max="14851" width="28.42578125" style="13" customWidth="1"/>
    <col min="14852" max="14852" width="6" style="13" customWidth="1"/>
    <col min="14853" max="14855" width="20.42578125" style="13" customWidth="1"/>
    <col min="14856" max="15104" width="9.140625" style="13"/>
    <col min="15105" max="15105" width="5.85546875" style="13" customWidth="1"/>
    <col min="15106" max="15106" width="31.5703125" style="13" customWidth="1"/>
    <col min="15107" max="15107" width="28.42578125" style="13" customWidth="1"/>
    <col min="15108" max="15108" width="6" style="13" customWidth="1"/>
    <col min="15109" max="15111" width="20.42578125" style="13" customWidth="1"/>
    <col min="15112" max="15360" width="9.140625" style="13"/>
    <col min="15361" max="15361" width="5.85546875" style="13" customWidth="1"/>
    <col min="15362" max="15362" width="31.5703125" style="13" customWidth="1"/>
    <col min="15363" max="15363" width="28.42578125" style="13" customWidth="1"/>
    <col min="15364" max="15364" width="6" style="13" customWidth="1"/>
    <col min="15365" max="15367" width="20.42578125" style="13" customWidth="1"/>
    <col min="15368" max="15616" width="9.140625" style="13"/>
    <col min="15617" max="15617" width="5.85546875" style="13" customWidth="1"/>
    <col min="15618" max="15618" width="31.5703125" style="13" customWidth="1"/>
    <col min="15619" max="15619" width="28.42578125" style="13" customWidth="1"/>
    <col min="15620" max="15620" width="6" style="13" customWidth="1"/>
    <col min="15621" max="15623" width="20.42578125" style="13" customWidth="1"/>
    <col min="15624" max="15872" width="9.140625" style="13"/>
    <col min="15873" max="15873" width="5.85546875" style="13" customWidth="1"/>
    <col min="15874" max="15874" width="31.5703125" style="13" customWidth="1"/>
    <col min="15875" max="15875" width="28.42578125" style="13" customWidth="1"/>
    <col min="15876" max="15876" width="6" style="13" customWidth="1"/>
    <col min="15877" max="15879" width="20.42578125" style="13" customWidth="1"/>
    <col min="15880" max="16128" width="9.140625" style="13"/>
    <col min="16129" max="16129" width="5.85546875" style="13" customWidth="1"/>
    <col min="16130" max="16130" width="31.5703125" style="13" customWidth="1"/>
    <col min="16131" max="16131" width="28.42578125" style="13" customWidth="1"/>
    <col min="16132" max="16132" width="6" style="13" customWidth="1"/>
    <col min="16133" max="16135" width="20.42578125" style="13" customWidth="1"/>
    <col min="16136" max="16384" width="9.140625" style="13"/>
  </cols>
  <sheetData>
    <row r="2" spans="2:7" x14ac:dyDescent="0.2">
      <c r="B2" s="14" t="s">
        <v>13</v>
      </c>
      <c r="C2" s="14"/>
      <c r="D2" s="14"/>
      <c r="E2" s="14" t="s">
        <v>75</v>
      </c>
    </row>
    <row r="5" spans="2:7" ht="24" x14ac:dyDescent="0.2">
      <c r="B5" s="15" t="s">
        <v>14</v>
      </c>
      <c r="C5" s="16" t="s">
        <v>74</v>
      </c>
      <c r="E5" s="27" t="s">
        <v>15</v>
      </c>
      <c r="F5" s="27" t="s">
        <v>16</v>
      </c>
      <c r="G5" s="27" t="s">
        <v>17</v>
      </c>
    </row>
    <row r="6" spans="2:7" x14ac:dyDescent="0.2">
      <c r="B6" s="17"/>
      <c r="C6" s="18"/>
      <c r="E6" s="28">
        <f>'Beohem-3 d.o.o.'!P9</f>
        <v>0</v>
      </c>
      <c r="F6" s="28">
        <f>'Beohem-3 d.o.o.'!M10</f>
        <v>0</v>
      </c>
      <c r="G6" s="28">
        <f>'Beohem-3 d.o.o.'!M12</f>
        <v>0</v>
      </c>
    </row>
    <row r="7" spans="2:7" ht="36" x14ac:dyDescent="0.2">
      <c r="B7" s="15" t="s">
        <v>18</v>
      </c>
      <c r="C7" s="6" t="s">
        <v>19</v>
      </c>
      <c r="E7" s="55" t="s">
        <v>20</v>
      </c>
      <c r="F7" s="55"/>
      <c r="G7" s="55"/>
    </row>
    <row r="8" spans="2:7" x14ac:dyDescent="0.2">
      <c r="B8" s="17"/>
      <c r="C8" s="18"/>
      <c r="E8" s="29">
        <f>E6/1000</f>
        <v>0</v>
      </c>
      <c r="F8" s="29">
        <f>F6/1000</f>
        <v>0</v>
      </c>
      <c r="G8" s="29">
        <f>G6/1000</f>
        <v>0</v>
      </c>
    </row>
    <row r="9" spans="2:7" ht="15" x14ac:dyDescent="0.2">
      <c r="B9" s="15" t="s">
        <v>21</v>
      </c>
      <c r="C9" s="6" t="s">
        <v>22</v>
      </c>
      <c r="E9" s="18"/>
      <c r="F9" s="18"/>
      <c r="G9" s="17"/>
    </row>
    <row r="10" spans="2:7" x14ac:dyDescent="0.2">
      <c r="B10" s="17"/>
      <c r="C10" s="18"/>
      <c r="E10" s="18"/>
      <c r="F10" s="18"/>
      <c r="G10" s="17"/>
    </row>
    <row r="11" spans="2:7" ht="15" x14ac:dyDescent="0.2">
      <c r="B11" s="15" t="s">
        <v>23</v>
      </c>
      <c r="C11" s="6" t="s">
        <v>24</v>
      </c>
      <c r="E11" s="18"/>
      <c r="F11" s="18"/>
      <c r="G11" s="17"/>
    </row>
    <row r="12" spans="2:7" x14ac:dyDescent="0.2">
      <c r="B12" s="17"/>
      <c r="C12" s="18"/>
      <c r="G12" s="17"/>
    </row>
    <row r="13" spans="2:7" ht="15" x14ac:dyDescent="0.2">
      <c r="B13" s="19" t="s">
        <v>25</v>
      </c>
      <c r="C13" s="20" t="s">
        <v>26</v>
      </c>
      <c r="E13" s="21" t="s">
        <v>27</v>
      </c>
      <c r="F13" s="22">
        <v>1</v>
      </c>
      <c r="G13" s="17"/>
    </row>
    <row r="14" spans="2:7" x14ac:dyDescent="0.2">
      <c r="B14" s="17"/>
      <c r="C14" s="18"/>
      <c r="E14" s="18"/>
      <c r="F14" s="18"/>
      <c r="G14" s="17"/>
    </row>
    <row r="15" spans="2:7" ht="24" x14ac:dyDescent="0.2">
      <c r="B15" s="15" t="s">
        <v>28</v>
      </c>
      <c r="C15" s="16" t="s">
        <v>29</v>
      </c>
      <c r="E15" s="21" t="s">
        <v>30</v>
      </c>
      <c r="F15" s="6" t="s">
        <v>31</v>
      </c>
    </row>
    <row r="16" spans="2:7" x14ac:dyDescent="0.2">
      <c r="B16" s="17"/>
      <c r="C16" s="18"/>
    </row>
    <row r="17" spans="2:7" ht="15" x14ac:dyDescent="0.2">
      <c r="B17" s="15" t="s">
        <v>32</v>
      </c>
      <c r="C17" s="16" t="s">
        <v>73</v>
      </c>
    </row>
    <row r="18" spans="2:7" x14ac:dyDescent="0.2">
      <c r="B18" s="17"/>
      <c r="C18" s="18"/>
    </row>
    <row r="19" spans="2:7" ht="15" x14ac:dyDescent="0.2">
      <c r="B19" s="15" t="s">
        <v>33</v>
      </c>
      <c r="C19" s="23">
        <v>33600000</v>
      </c>
    </row>
    <row r="25" spans="2:7" x14ac:dyDescent="0.2">
      <c r="G25" s="24"/>
    </row>
    <row r="26" spans="2:7" x14ac:dyDescent="0.2">
      <c r="G26" s="24"/>
    </row>
    <row r="27" spans="2:7" x14ac:dyDescent="0.2">
      <c r="G27" s="24"/>
    </row>
    <row r="28" spans="2:7" x14ac:dyDescent="0.2">
      <c r="G28" s="24"/>
    </row>
    <row r="29" spans="2:7" x14ac:dyDescent="0.2">
      <c r="G29" s="24"/>
    </row>
  </sheetData>
  <mergeCells count="1">
    <mergeCell ref="E7:G7"/>
  </mergeCells>
  <pageMargins left="0.45" right="0.45"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Beohem-3 d.o.o.</vt:lpstr>
      <vt:lpstr>Obrazac KVI</vt:lpstr>
      <vt:lpstr>Sheet1</vt:lpstr>
      <vt:lpstr>'Beohem-3 d.o.o.'!Print_Area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Ana Milijic</cp:lastModifiedBy>
  <cp:lastPrinted>2018-06-08T14:12:04Z</cp:lastPrinted>
  <dcterms:created xsi:type="dcterms:W3CDTF">2013-07-24T11:49:32Z</dcterms:created>
  <dcterms:modified xsi:type="dcterms:W3CDTF">2018-06-08T14:12:08Z</dcterms:modified>
</cp:coreProperties>
</file>