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Medica, Ecotr.,Vicor- specif." sheetId="1" r:id="rId1"/>
    <sheet name="Medica, Ecotv, V. - Obrazac KVI" sheetId="2" r:id="rId2"/>
  </sheets>
  <definedNames>
    <definedName name="_xlnm.Print_Area" localSheetId="0">'Medica, Ecotr.,Vicor- specif.'!$A$1:$L$11</definedName>
    <definedName name="_xlnm.Print_Area" localSheetId="1">'Medica, Ecotv, V. - Obrazac KVI'!$A$1:$H$22</definedName>
  </definedNames>
  <calcPr fullCalcOnLoad="1"/>
</workbook>
</file>

<file path=xl/sharedStrings.xml><?xml version="1.0" encoding="utf-8"?>
<sst xmlns="http://schemas.openxmlformats.org/spreadsheetml/2006/main" count="55" uniqueCount="51">
  <si>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</si>
  <si>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</si>
  <si>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</si>
  <si>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</si>
  <si>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</si>
  <si>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</si>
  <si>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</si>
  <si>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</si>
  <si>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</si>
  <si>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</si>
  <si>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</si>
  <si>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</si>
  <si>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</si>
  <si>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</si>
  <si>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</si>
  <si>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</si>
  <si>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</si>
  <si>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</si>
  <si>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</si>
  <si>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</si>
  <si>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</si>
  <si>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</si>
  <si>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</si>
  <si>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</si>
  <si>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</si>
  <si>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</si>
  <si>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</si>
  <si>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</si>
  <si>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</si>
  <si>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</si>
  <si>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</si>
  <si>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</si>
  <si>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</si>
  <si>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</si>
  <si>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</si>
  <si>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</si>
  <si>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</si>
  <si>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</si>
  <si>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404-1-110/18-7</t>
  </si>
  <si>
    <t>Коронарни стентови за 2018. годину</t>
  </si>
  <si>
    <t>Назив добављача: MEDICA LINEA PHARM d.o.o., ECO TRADE BG d.o.o. и VICOR d.o.o.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</si>
  <si>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</t>
  </si>
  <si>
    <t>Ultimaster Sirolimus eluting coronary stent system</t>
  </si>
  <si>
    <t>komad</t>
  </si>
  <si>
    <t>STT18012</t>
  </si>
  <si>
    <t>STT18013</t>
  </si>
  <si>
    <t xml:space="preserve">
SYNERGY Everolimus – Eluting Platinum Chromium coronary stent system </t>
  </si>
  <si>
    <t xml:space="preserve">DERDxxxxKSM </t>
  </si>
  <si>
    <t xml:space="preserve">
H74939262xxxxx</t>
  </si>
  <si>
    <t xml:space="preserve">
Boston Scientific Corporation, SAD
</t>
  </si>
  <si>
    <t>Terumo Europe N.V. Belgija,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</si>
</sst>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4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5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7" fillId="0" borderId="10" xfId="60" applyNumberFormat="1" applyFont="1" applyBorder="1" applyAlignment="1">
      <alignment horizontal="center" vertical="center" wrapText="1"/>
      <protection/>
    </xf>
    <xf numFmtId="0" fontId="44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left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4" fontId="42" fillId="37" borderId="14" xfId="60" applyNumberFormat="1" applyFont="1" applyFill="1" applyBorder="1" applyAlignment="1">
      <alignment horizontal="center" vertical="center" wrapText="1"/>
      <protection/>
    </xf>
    <xf numFmtId="4" fontId="42" fillId="37" borderId="18" xfId="60" applyNumberFormat="1" applyFont="1" applyFill="1" applyBorder="1" applyAlignment="1">
      <alignment horizontal="center" vertical="center" wrapText="1"/>
      <protection/>
    </xf>
    <xf numFmtId="4" fontId="42" fillId="37" borderId="19" xfId="60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A9" sqref="A9:J9"/>
    </sheetView>
  </sheetViews>
  <sheetFormatPr defaultColWidth="9.140625" defaultRowHeight="12.75"/>
  <cols>
    <col min="1" max="1" width="5.8515625" style="25" customWidth="1"/>
    <col min="2" max="2" width="39.421875" style="25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20.28125" style="18" hidden="1" customWidth="1"/>
    <col min="10" max="10" width="15.140625" style="19" customWidth="1"/>
    <col min="11" max="11" width="15.140625" style="21" hidden="1" customWidth="1"/>
    <col min="12" max="12" width="18.7109375" style="19" customWidth="1"/>
    <col min="13" max="13" width="9.57421875" style="18" hidden="1" customWidth="1"/>
    <col min="14" max="14" width="9.140625" style="19" customWidth="1"/>
    <col min="15" max="16384" width="9.140625" style="19" customWidth="1"/>
  </cols>
  <sheetData>
    <row r="2" spans="1:12" ht="12.7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1:5" ht="12.75">
      <c r="A4" s="35" t="s">
        <v>40</v>
      </c>
      <c r="B4" s="35"/>
      <c r="C4" s="35"/>
      <c r="D4" s="35"/>
      <c r="E4" s="20"/>
    </row>
    <row r="6" spans="1:13" ht="48" customHeight="1">
      <c r="A6" s="22" t="s">
        <v>0</v>
      </c>
      <c r="B6" s="22" t="s">
        <v>1</v>
      </c>
      <c r="C6" s="22" t="s">
        <v>33</v>
      </c>
      <c r="D6" s="22" t="s">
        <v>34</v>
      </c>
      <c r="E6" s="22" t="s">
        <v>35</v>
      </c>
      <c r="F6" s="22" t="s">
        <v>5</v>
      </c>
      <c r="G6" s="23" t="s">
        <v>6</v>
      </c>
      <c r="H6" s="22" t="s">
        <v>7</v>
      </c>
      <c r="I6" s="24" t="s">
        <v>8</v>
      </c>
      <c r="J6" s="22" t="s">
        <v>9</v>
      </c>
      <c r="K6" s="24" t="s">
        <v>10</v>
      </c>
      <c r="L6" s="22" t="s">
        <v>2</v>
      </c>
      <c r="M6" s="24" t="s">
        <v>24</v>
      </c>
    </row>
    <row r="7" spans="1:13" ht="72" customHeight="1">
      <c r="A7" s="36">
        <v>3</v>
      </c>
      <c r="B7" s="36" t="s">
        <v>41</v>
      </c>
      <c r="C7" s="31" t="s">
        <v>44</v>
      </c>
      <c r="D7" s="28" t="s">
        <v>42</v>
      </c>
      <c r="E7" s="28" t="s">
        <v>47</v>
      </c>
      <c r="F7" s="28" t="s">
        <v>50</v>
      </c>
      <c r="G7" s="28" t="s">
        <v>43</v>
      </c>
      <c r="H7" s="28"/>
      <c r="I7" s="28">
        <v>36000</v>
      </c>
      <c r="J7" s="29">
        <v>36000</v>
      </c>
      <c r="K7" s="29">
        <f>H7*I7</f>
        <v>0</v>
      </c>
      <c r="L7" s="29">
        <f>H7*J7</f>
        <v>0</v>
      </c>
      <c r="M7" s="24">
        <v>1</v>
      </c>
    </row>
    <row r="8" spans="1:13" ht="98.25" customHeight="1">
      <c r="A8" s="37"/>
      <c r="B8" s="37"/>
      <c r="C8" s="31" t="s">
        <v>45</v>
      </c>
      <c r="D8" s="28" t="s">
        <v>46</v>
      </c>
      <c r="E8" s="28" t="s">
        <v>48</v>
      </c>
      <c r="F8" s="28" t="s">
        <v>49</v>
      </c>
      <c r="G8" s="28" t="s">
        <v>43</v>
      </c>
      <c r="H8" s="30"/>
      <c r="I8" s="28">
        <v>36000</v>
      </c>
      <c r="J8" s="29">
        <v>36000</v>
      </c>
      <c r="K8" s="29">
        <f>H8*I8</f>
        <v>0</v>
      </c>
      <c r="L8" s="29">
        <f>H8*J8</f>
        <v>0</v>
      </c>
      <c r="M8" s="24">
        <v>1</v>
      </c>
    </row>
    <row r="9" spans="1:13" ht="21.75" customHeight="1">
      <c r="A9" s="33" t="s">
        <v>4</v>
      </c>
      <c r="B9" s="33"/>
      <c r="C9" s="33"/>
      <c r="D9" s="33"/>
      <c r="E9" s="33"/>
      <c r="F9" s="33"/>
      <c r="G9" s="33"/>
      <c r="H9" s="33"/>
      <c r="I9" s="33"/>
      <c r="J9" s="33"/>
      <c r="K9" s="26">
        <f>K8+K7</f>
        <v>0</v>
      </c>
      <c r="L9" s="26">
        <f>L8+L7</f>
        <v>0</v>
      </c>
      <c r="M9" s="18">
        <v>0.1</v>
      </c>
    </row>
    <row r="10" spans="1:12" ht="18.75" customHeight="1">
      <c r="A10" s="32" t="s">
        <v>37</v>
      </c>
      <c r="B10" s="32"/>
      <c r="C10" s="32"/>
      <c r="D10" s="32"/>
      <c r="E10" s="32"/>
      <c r="F10" s="32"/>
      <c r="G10" s="32"/>
      <c r="H10" s="32"/>
      <c r="I10" s="32"/>
      <c r="J10" s="32"/>
      <c r="K10" s="26">
        <f>K8*M9</f>
        <v>0</v>
      </c>
      <c r="L10" s="26">
        <f>L9*M9</f>
        <v>0</v>
      </c>
    </row>
    <row r="11" spans="1:12" ht="18" customHeight="1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27">
        <f>K9+K10</f>
        <v>0</v>
      </c>
      <c r="L11" s="26">
        <f>L9+L10</f>
        <v>0</v>
      </c>
    </row>
  </sheetData>
  <sheetProtection/>
  <mergeCells count="7">
    <mergeCell ref="A10:J10"/>
    <mergeCell ref="A11:J11"/>
    <mergeCell ref="A9:J9"/>
    <mergeCell ref="A2:L2"/>
    <mergeCell ref="A4:D4"/>
    <mergeCell ref="B7:B8"/>
    <mergeCell ref="A7:A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1" t="s">
        <v>40</v>
      </c>
      <c r="F2" s="42"/>
      <c r="G2" s="42"/>
      <c r="H2" s="42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38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SUM('Medica, Ecotr.,Vicor- specif.'!L9)</f>
        <v>0</v>
      </c>
      <c r="F6" s="10">
        <f>SUM('Medica, Ecotr.,Vicor- specif.'!L9)</f>
        <v>0</v>
      </c>
      <c r="G6" s="10">
        <f>SUM('Medica, Ecotr.,Vicor- specif.'!L11)</f>
        <v>0</v>
      </c>
    </row>
    <row r="7" spans="2:7" ht="24.75" customHeight="1" thickBot="1">
      <c r="B7" s="3" t="s">
        <v>16</v>
      </c>
      <c r="C7" s="11" t="s">
        <v>17</v>
      </c>
      <c r="D7" s="2"/>
      <c r="E7" s="38" t="s">
        <v>18</v>
      </c>
      <c r="F7" s="39"/>
      <c r="G7" s="40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SUBTOTAL(101,'Medica, Ecotr.,Vicor- specif.'!M8)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25.5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2018-07-11T10:51:31Z</dcterms:modified>
  <cp:category/>
  <cp:version/>
  <cp:contentType/>
  <cp:contentStatus/>
</cp:coreProperties>
</file>