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tabRatio="597" activeTab="0"/>
  </bookViews>
  <sheets>
    <sheet name="CIS MEDICAL specif." sheetId="1" r:id="rId1"/>
    <sheet name="CIS MEDICAL - Obrazac KVI" sheetId="2" r:id="rId2"/>
  </sheets>
  <definedNames>
    <definedName name="_xlnm.Print_Area" localSheetId="1">'CIS MEDICAL - Obrazac KVI'!$A$1:$H$22</definedName>
    <definedName name="_xlnm.Print_Area" localSheetId="0">'CIS MEDICAL specif.'!$A$1:$L$10</definedName>
  </definedNames>
  <calcPr fullCalcOnLoad="1"/>
</workbook>
</file>

<file path=xl/sharedStrings.xml><?xml version="1.0" encoding="utf-8"?>
<sst xmlns="http://schemas.openxmlformats.org/spreadsheetml/2006/main" count="50" uniqueCount="47">
  <si>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</si>
  <si>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</si>
  <si>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</si>
  <si>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</si>
  <si>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</si>
  <si>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</si>
  <si>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</si>
  <si>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</si>
  <si>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</si>
  <si>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</si>
  <si>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</si>
  <si>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</si>
  <si>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</si>
  <si>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</si>
  <si>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</si>
  <si>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</si>
  <si>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</si>
  <si>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</si>
  <si>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</si>
  <si>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</si>
  <si>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</si>
  <si>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</si>
  <si>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</si>
  <si>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</si>
  <si>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</si>
  <si>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</si>
  <si>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</si>
  <si>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</si>
  <si>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</si>
  <si>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</si>
  <si>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</si>
  <si>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</si>
  <si>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</si>
  <si>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</si>
  <si>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</si>
  <si>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</si>
  <si>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</si>
  <si>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</si>
  <si>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404-1-110/18-8</t>
  </si>
  <si>
    <t>Балон катетери за 2018. годину</t>
  </si>
  <si>
    <t>Некомплијантни коронарни балон катетери са спиралном жицом за резистентне - ригидне лезије</t>
  </si>
  <si>
    <t>Назив добављача: CIS MEDICAL D.O.O.</t>
  </si>
  <si>
    <t>Scoreflex NC balon kateter. dilatacioni. koronarni</t>
  </si>
  <si>
    <t>617-104-1 … 640-204-1</t>
  </si>
  <si>
    <t>OrbusNeich Medical BV. Hoevelaken. Holandija</t>
  </si>
  <si>
    <t>komad</t>
  </si>
  <si>
    <t>BKT18024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</si>
</sst>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4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5" fillId="0" borderId="0" xfId="60" applyFont="1" applyAlignment="1">
      <alignment wrapText="1"/>
      <protection/>
    </xf>
    <xf numFmtId="0" fontId="46" fillId="0" borderId="0" xfId="60" applyFont="1" applyAlignment="1">
      <alignment wrapText="1"/>
      <protection/>
    </xf>
    <xf numFmtId="4" fontId="42" fillId="0" borderId="11" xfId="60" applyNumberFormat="1" applyFont="1" applyBorder="1" applyAlignment="1">
      <alignment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3" fontId="42" fillId="0" borderId="14" xfId="60" applyNumberFormat="1" applyFont="1" applyBorder="1" applyAlignment="1">
      <alignment vertical="center" wrapText="1"/>
      <protection/>
    </xf>
    <xf numFmtId="3" fontId="42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7" fillId="0" borderId="10" xfId="60" applyNumberFormat="1" applyFont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4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10" xfId="61" applyNumberFormat="1" applyFont="1" applyFill="1" applyBorder="1" applyAlignment="1">
      <alignment horizontal="center" vertical="center" wrapText="1"/>
      <protection/>
    </xf>
    <xf numFmtId="4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3" fontId="0" fillId="36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35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4" fontId="42" fillId="37" borderId="14" xfId="60" applyNumberFormat="1" applyFont="1" applyFill="1" applyBorder="1" applyAlignment="1">
      <alignment horizontal="center" vertical="center" wrapText="1"/>
      <protection/>
    </xf>
    <xf numFmtId="4" fontId="42" fillId="37" borderId="17" xfId="60" applyNumberFormat="1" applyFont="1" applyFill="1" applyBorder="1" applyAlignment="1">
      <alignment horizontal="center" vertical="center" wrapText="1"/>
      <protection/>
    </xf>
    <xf numFmtId="4" fontId="42" fillId="37" borderId="18" xfId="60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5.8515625" style="23" customWidth="1"/>
    <col min="2" max="2" width="39.421875" style="23" customWidth="1"/>
    <col min="3" max="3" width="17.28125" style="18" customWidth="1"/>
    <col min="4" max="4" width="23.28125" style="18" customWidth="1"/>
    <col min="5" max="5" width="18.140625" style="18" customWidth="1"/>
    <col min="6" max="6" width="18.00390625" style="18" customWidth="1"/>
    <col min="7" max="8" width="12.28125" style="18" customWidth="1"/>
    <col min="9" max="9" width="15.140625" style="26" hidden="1" customWidth="1"/>
    <col min="10" max="10" width="15.140625" style="18" customWidth="1"/>
    <col min="11" max="11" width="17.421875" style="36" hidden="1" customWidth="1"/>
    <col min="12" max="12" width="18.7109375" style="34" customWidth="1"/>
    <col min="13" max="13" width="9.57421875" style="17" hidden="1" customWidth="1"/>
    <col min="14" max="14" width="9.140625" style="18" customWidth="1"/>
    <col min="15" max="16384" width="9.140625" style="18" customWidth="1"/>
  </cols>
  <sheetData>
    <row r="2" spans="1:12" ht="12.7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41</v>
      </c>
      <c r="B4" s="42"/>
      <c r="C4" s="42"/>
      <c r="D4" s="42"/>
      <c r="E4" s="19"/>
    </row>
    <row r="6" spans="1:13" ht="48" customHeight="1">
      <c r="A6" s="20" t="s">
        <v>0</v>
      </c>
      <c r="B6" s="20" t="s">
        <v>1</v>
      </c>
      <c r="C6" s="20" t="s">
        <v>33</v>
      </c>
      <c r="D6" s="20" t="s">
        <v>34</v>
      </c>
      <c r="E6" s="20" t="s">
        <v>35</v>
      </c>
      <c r="F6" s="20" t="s">
        <v>5</v>
      </c>
      <c r="G6" s="21" t="s">
        <v>6</v>
      </c>
      <c r="H6" s="20" t="s">
        <v>7</v>
      </c>
      <c r="I6" s="27" t="s">
        <v>8</v>
      </c>
      <c r="J6" s="20" t="s">
        <v>9</v>
      </c>
      <c r="K6" s="27" t="s">
        <v>10</v>
      </c>
      <c r="L6" s="35" t="s">
        <v>2</v>
      </c>
      <c r="M6" s="22" t="s">
        <v>24</v>
      </c>
    </row>
    <row r="7" spans="1:13" s="32" customFormat="1" ht="75.75" customHeight="1">
      <c r="A7" s="28">
        <v>17</v>
      </c>
      <c r="B7" s="28" t="s">
        <v>40</v>
      </c>
      <c r="C7" s="38" t="s">
        <v>46</v>
      </c>
      <c r="D7" s="29" t="s">
        <v>42</v>
      </c>
      <c r="E7" s="29" t="s">
        <v>43</v>
      </c>
      <c r="F7" s="29" t="s">
        <v>44</v>
      </c>
      <c r="G7" s="30" t="s">
        <v>45</v>
      </c>
      <c r="H7" s="33"/>
      <c r="I7" s="31">
        <v>49500</v>
      </c>
      <c r="J7" s="31">
        <v>48500</v>
      </c>
      <c r="K7" s="31">
        <f>H7*I7</f>
        <v>0</v>
      </c>
      <c r="L7" s="31">
        <f>H7*J7</f>
        <v>0</v>
      </c>
      <c r="M7" s="29">
        <v>1</v>
      </c>
    </row>
    <row r="8" spans="1:12" ht="21.75" customHeight="1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24">
        <f>K7</f>
        <v>0</v>
      </c>
      <c r="L8" s="24">
        <f>L7</f>
        <v>0</v>
      </c>
    </row>
    <row r="9" spans="1:12" ht="18.75" customHeight="1">
      <c r="A9" s="39" t="s">
        <v>37</v>
      </c>
      <c r="B9" s="39"/>
      <c r="C9" s="39"/>
      <c r="D9" s="39"/>
      <c r="E9" s="39"/>
      <c r="F9" s="39"/>
      <c r="G9" s="39"/>
      <c r="H9" s="39"/>
      <c r="I9" s="39"/>
      <c r="J9" s="39"/>
      <c r="K9" s="24">
        <f>K8*0.1</f>
        <v>0</v>
      </c>
      <c r="L9" s="24">
        <f>L8*0.1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25">
        <f>K8+K9</f>
        <v>0</v>
      </c>
      <c r="L10" s="24">
        <f>L9+L8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46" t="s">
        <v>41</v>
      </c>
      <c r="F2" s="47"/>
      <c r="G2" s="47"/>
      <c r="H2" s="47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38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SUM('CIS MEDICAL specif.'!K8)</f>
        <v>0</v>
      </c>
      <c r="F6" s="10">
        <f>SUM('CIS MEDICAL specif.'!L8)</f>
        <v>0</v>
      </c>
      <c r="G6" s="10">
        <f>SUM('CIS MEDICAL specif.'!L10)</f>
        <v>0</v>
      </c>
    </row>
    <row r="7" spans="2:7" ht="24.75" customHeight="1" thickBot="1">
      <c r="B7" s="3" t="s">
        <v>16</v>
      </c>
      <c r="C7" s="11" t="s">
        <v>17</v>
      </c>
      <c r="D7" s="2"/>
      <c r="E7" s="43" t="s">
        <v>18</v>
      </c>
      <c r="F7" s="44"/>
      <c r="G7" s="45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SUBTOTAL(101,'CIS MEDICAL specif.'!M7:M7)</f>
        <v>1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15">
      <c r="B17" s="3" t="s">
        <v>29</v>
      </c>
      <c r="C17" s="4" t="s">
        <v>39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37">
        <v>33141210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2018-07-12T11:47:54Z</dcterms:modified>
  <cp:category/>
  <cp:version/>
  <cp:contentType/>
  <cp:contentStatus/>
</cp:coreProperties>
</file>