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19\18-55\"/>
    </mc:Choice>
  </mc:AlternateContent>
  <bookViews>
    <workbookView xWindow="0" yWindow="0" windowWidth="28800" windowHeight="12000"/>
  </bookViews>
  <sheets>
    <sheet name="Sheet1" sheetId="1" r:id="rId1"/>
    <sheet name="Sheet2" sheetId="2" r:id="rId2"/>
  </sheets>
  <definedNames>
    <definedName name="_xlnm.Print_Area" localSheetId="0">Sheet1!$A$1:$H$24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 l="1"/>
  <c r="F7" i="1"/>
  <c r="F15" i="1" l="1"/>
  <c r="F14" i="1"/>
  <c r="F13" i="1"/>
  <c r="F12" i="1"/>
</calcChain>
</file>

<file path=xl/sharedStrings.xml><?xml version="1.0" encoding="utf-8"?>
<sst xmlns="http://schemas.openxmlformats.org/spreadsheetml/2006/main" count="92" uniqueCount="40">
  <si>
    <t>Назив здравствене установе</t>
  </si>
  <si>
    <t>Плућна артеријска хипертензија</t>
  </si>
  <si>
    <t>Институт за плућне болести Војводине</t>
  </si>
  <si>
    <t>Институт за здравствену заштиту деце и омладине Војводине</t>
  </si>
  <si>
    <t>Клинички центар Србије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</si>
  <si>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</si>
  <si>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</si>
  <si>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</si>
  <si>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</si>
  <si>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</si>
  <si>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</si>
  <si>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tableta</t>
  </si>
  <si>
    <t>mercaptamin, za lečenje cistinoze oka</t>
  </si>
  <si>
    <t>kutija</t>
  </si>
  <si>
    <t>CYSTADROPS</t>
  </si>
  <si>
    <t>Цистиноза ока</t>
  </si>
  <si>
    <t>riociguat 2,5 mg, za lečenje plućne arterijske hipertenzije</t>
  </si>
  <si>
    <t>ADEMPAS</t>
  </si>
  <si>
    <t>riociguat 1 mg, za lečenje plućne arterijske hipertenzije</t>
  </si>
  <si>
    <t>riociguat 1,5 mg, za lečenje plućne arterijske hipertenzije</t>
  </si>
  <si>
    <t>riociguat 2 mg, za lečenje plućne arterijske hipertenzije</t>
  </si>
  <si>
    <t>humani C1 inhibitor (sa glicinom), za lečenje hereditarnog angioedema</t>
  </si>
  <si>
    <t>Ikatibant</t>
  </si>
  <si>
    <t>conestat alfa, za lečenje hereditarnog angioedema</t>
  </si>
  <si>
    <t>bočica</t>
  </si>
  <si>
    <t>injekcioni špric</t>
  </si>
  <si>
    <t>Хередитарни ангиоедем</t>
  </si>
  <si>
    <t>FIRAZYR</t>
  </si>
  <si>
    <t>RUCONEST</t>
  </si>
  <si>
    <t>BERINERT</t>
  </si>
  <si>
    <t>Табела: Расподела лека по здравственим установама</t>
  </si>
  <si>
    <t>ЛЕКОВИ ЗА ЛЕЧЕЊЕ РЕТКИХ БОЛЕСТИ, број ЈН 404-1-110/18-55</t>
  </si>
  <si>
    <t>+84</t>
  </si>
  <si>
    <t>Датум: 19.12.2019.</t>
  </si>
  <si>
    <t>ВМА</t>
  </si>
  <si>
    <t>-84</t>
  </si>
  <si>
    <t>-42</t>
  </si>
  <si>
    <t>59019.16</t>
  </si>
  <si>
    <t>+50</t>
  </si>
  <si>
    <t>+588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</si>
</sst>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1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/>
    <xf numFmtId="3" fontId="6" fillId="0" borderId="0" xfId="0" applyNumberFormat="1" applyFont="1"/>
    <xf numFmtId="3" fontId="13" fillId="0" borderId="0" xfId="0" applyNumberFormat="1" applyFont="1"/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6">
    <cellStyle name="Comma 3" xfId="3"/>
    <cellStyle name="Normal" xfId="0" builtinId="0"/>
    <cellStyle name="Normal 2" xfId="4"/>
    <cellStyle name="Normal 3" xfId="1"/>
    <cellStyle name="Normal 4" xfId="2"/>
    <cellStyle name="Normal_Priznto djutur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view="pageBreakPreview" zoomScaleNormal="100" zoomScaleSheetLayoutView="100" workbookViewId="0">
      <selection activeCell="F11" sqref="F11"/>
    </sheetView>
  </sheetViews>
  <sheetFormatPr defaultColWidth="9.140625" defaultRowHeight="15" x14ac:dyDescent="0.25"/>
  <cols>
    <col min="1" max="1" width="16.85546875" style="1" customWidth="1"/>
    <col min="2" max="2" width="8" style="1" customWidth="1"/>
    <col min="3" max="3" width="26.140625" style="1" customWidth="1"/>
    <col min="4" max="4" width="15.5703125" style="1" customWidth="1"/>
    <col min="5" max="5" width="11.140625" style="1" customWidth="1"/>
    <col min="6" max="6" width="12.85546875" style="1" customWidth="1"/>
    <col min="7" max="7" width="21.140625" style="1" customWidth="1"/>
    <col min="8" max="8" width="23" style="38" customWidth="1"/>
    <col min="9" max="11" width="14" style="1" customWidth="1"/>
    <col min="12" max="16384" width="9.140625" style="1"/>
  </cols>
  <sheetData>
    <row r="2" spans="1:8" x14ac:dyDescent="0.25">
      <c r="A2" s="41" t="s">
        <v>31</v>
      </c>
      <c r="B2" s="41"/>
      <c r="C2" s="42"/>
      <c r="D2" s="42"/>
      <c r="E2" s="42"/>
      <c r="F2" s="42"/>
      <c r="G2" s="42"/>
    </row>
    <row r="3" spans="1:8" x14ac:dyDescent="0.2">
      <c r="A3" s="7"/>
      <c r="B3" s="7"/>
      <c r="C3" s="8"/>
      <c r="D3" s="8"/>
      <c r="E3" s="9"/>
      <c r="F3" s="10"/>
      <c r="G3" s="11"/>
    </row>
    <row r="4" spans="1:8" ht="36" customHeight="1" x14ac:dyDescent="0.2">
      <c r="A4" s="12" t="s">
        <v>30</v>
      </c>
      <c r="B4" s="12"/>
      <c r="C4" s="8"/>
      <c r="D4" s="8"/>
      <c r="E4" s="9"/>
      <c r="F4" s="10"/>
      <c r="G4" s="12" t="s">
        <v>33</v>
      </c>
    </row>
    <row r="5" spans="1:8" ht="30" customHeight="1" x14ac:dyDescent="0.25">
      <c r="A5" s="2" t="s">
        <v>0</v>
      </c>
      <c r="B5" s="3" t="s">
        <v>5</v>
      </c>
      <c r="C5" s="2" t="s">
        <v>6</v>
      </c>
      <c r="D5" s="2" t="s">
        <v>7</v>
      </c>
      <c r="E5" s="2" t="s">
        <v>8</v>
      </c>
      <c r="F5" s="4" t="s">
        <v>9</v>
      </c>
      <c r="G5" s="5" t="s">
        <v>10</v>
      </c>
    </row>
    <row r="6" spans="1:8" s="19" customFormat="1" ht="70.5" customHeight="1" x14ac:dyDescent="0.25">
      <c r="A6" s="13" t="s">
        <v>3</v>
      </c>
      <c r="B6" s="14">
        <v>1</v>
      </c>
      <c r="C6" s="15" t="s">
        <v>12</v>
      </c>
      <c r="D6" s="16" t="s">
        <v>14</v>
      </c>
      <c r="E6" s="17" t="s">
        <v>13</v>
      </c>
      <c r="F6" s="18">
        <v>44</v>
      </c>
      <c r="G6" s="14" t="s">
        <v>15</v>
      </c>
      <c r="H6" s="27"/>
    </row>
    <row r="7" spans="1:8" s="35" customFormat="1" ht="30" customHeight="1" x14ac:dyDescent="0.25">
      <c r="A7" s="43" t="s">
        <v>2</v>
      </c>
      <c r="B7" s="29">
        <v>2</v>
      </c>
      <c r="C7" s="30" t="s">
        <v>18</v>
      </c>
      <c r="D7" s="31" t="s">
        <v>17</v>
      </c>
      <c r="E7" s="32" t="s">
        <v>11</v>
      </c>
      <c r="F7" s="33">
        <f>252+84</f>
        <v>336</v>
      </c>
      <c r="G7" s="34" t="s">
        <v>1</v>
      </c>
      <c r="H7" s="39" t="s">
        <v>32</v>
      </c>
    </row>
    <row r="8" spans="1:8" s="35" customFormat="1" ht="24" x14ac:dyDescent="0.25">
      <c r="A8" s="44"/>
      <c r="B8" s="29">
        <v>3</v>
      </c>
      <c r="C8" s="30" t="s">
        <v>19</v>
      </c>
      <c r="D8" s="31" t="s">
        <v>17</v>
      </c>
      <c r="E8" s="32" t="s">
        <v>11</v>
      </c>
      <c r="F8" s="33">
        <f>252+84</f>
        <v>336</v>
      </c>
      <c r="G8" s="34" t="s">
        <v>1</v>
      </c>
      <c r="H8" s="39" t="s">
        <v>32</v>
      </c>
    </row>
    <row r="9" spans="1:8" s="35" customFormat="1" ht="30.75" customHeight="1" x14ac:dyDescent="0.25">
      <c r="A9" s="44"/>
      <c r="B9" s="29">
        <v>4</v>
      </c>
      <c r="C9" s="30" t="s">
        <v>20</v>
      </c>
      <c r="D9" s="31" t="s">
        <v>17</v>
      </c>
      <c r="E9" s="32" t="s">
        <v>11</v>
      </c>
      <c r="F9" s="36">
        <f>252+H9</f>
        <v>336</v>
      </c>
      <c r="G9" s="34" t="s">
        <v>1</v>
      </c>
      <c r="H9" s="39" t="s">
        <v>32</v>
      </c>
    </row>
    <row r="10" spans="1:8" s="35" customFormat="1" ht="40.5" customHeight="1" x14ac:dyDescent="0.25">
      <c r="A10" s="45"/>
      <c r="B10" s="29">
        <v>5</v>
      </c>
      <c r="C10" s="30" t="s">
        <v>16</v>
      </c>
      <c r="D10" s="31" t="s">
        <v>17</v>
      </c>
      <c r="E10" s="32" t="s">
        <v>11</v>
      </c>
      <c r="F10" s="37">
        <f>504+2940+588</f>
        <v>4032</v>
      </c>
      <c r="G10" s="34" t="s">
        <v>1</v>
      </c>
      <c r="H10" s="39" t="s">
        <v>39</v>
      </c>
    </row>
    <row r="11" spans="1:8" s="19" customFormat="1" ht="30" customHeight="1" x14ac:dyDescent="0.25">
      <c r="A11" s="40" t="s">
        <v>4</v>
      </c>
      <c r="B11" s="14">
        <v>1</v>
      </c>
      <c r="C11" s="15" t="s">
        <v>12</v>
      </c>
      <c r="D11" s="16" t="s">
        <v>14</v>
      </c>
      <c r="E11" s="17" t="s">
        <v>13</v>
      </c>
      <c r="F11" s="18">
        <v>33</v>
      </c>
      <c r="G11" s="14" t="s">
        <v>15</v>
      </c>
      <c r="H11" s="27"/>
    </row>
    <row r="12" spans="1:8" s="19" customFormat="1" ht="30" customHeight="1" x14ac:dyDescent="0.25">
      <c r="A12" s="40"/>
      <c r="B12" s="6">
        <v>2</v>
      </c>
      <c r="C12" s="17" t="s">
        <v>18</v>
      </c>
      <c r="D12" s="20" t="s">
        <v>17</v>
      </c>
      <c r="E12" s="21" t="s">
        <v>11</v>
      </c>
      <c r="F12" s="22">
        <f>168+210</f>
        <v>378</v>
      </c>
      <c r="G12" s="14" t="s">
        <v>1</v>
      </c>
      <c r="H12" s="27"/>
    </row>
    <row r="13" spans="1:8" s="19" customFormat="1" ht="24" x14ac:dyDescent="0.25">
      <c r="A13" s="40"/>
      <c r="B13" s="6">
        <v>3</v>
      </c>
      <c r="C13" s="17" t="s">
        <v>19</v>
      </c>
      <c r="D13" s="20" t="s">
        <v>17</v>
      </c>
      <c r="E13" s="21" t="s">
        <v>11</v>
      </c>
      <c r="F13" s="22">
        <f>168+210</f>
        <v>378</v>
      </c>
      <c r="G13" s="14" t="s">
        <v>1</v>
      </c>
      <c r="H13" s="27"/>
    </row>
    <row r="14" spans="1:8" s="19" customFormat="1" ht="30.75" customHeight="1" x14ac:dyDescent="0.25">
      <c r="A14" s="40"/>
      <c r="B14" s="6">
        <v>4</v>
      </c>
      <c r="C14" s="17" t="s">
        <v>20</v>
      </c>
      <c r="D14" s="20" t="s">
        <v>17</v>
      </c>
      <c r="E14" s="21" t="s">
        <v>11</v>
      </c>
      <c r="F14" s="23">
        <f>756+210</f>
        <v>966</v>
      </c>
      <c r="G14" s="14" t="s">
        <v>1</v>
      </c>
      <c r="H14" s="27"/>
    </row>
    <row r="15" spans="1:8" s="19" customFormat="1" ht="29.25" customHeight="1" x14ac:dyDescent="0.25">
      <c r="A15" s="40"/>
      <c r="B15" s="6">
        <v>5</v>
      </c>
      <c r="C15" s="17" t="s">
        <v>16</v>
      </c>
      <c r="D15" s="20" t="s">
        <v>17</v>
      </c>
      <c r="E15" s="21" t="s">
        <v>11</v>
      </c>
      <c r="F15" s="23">
        <f>2562+6300</f>
        <v>8862</v>
      </c>
      <c r="G15" s="14" t="s">
        <v>1</v>
      </c>
      <c r="H15" s="27"/>
    </row>
    <row r="16" spans="1:8" s="28" customFormat="1" ht="36" x14ac:dyDescent="0.25">
      <c r="A16" s="40"/>
      <c r="B16" s="24">
        <v>13</v>
      </c>
      <c r="C16" s="25" t="s">
        <v>21</v>
      </c>
      <c r="D16" s="26" t="s">
        <v>29</v>
      </c>
      <c r="E16" s="25" t="s">
        <v>24</v>
      </c>
      <c r="F16" s="25">
        <v>116</v>
      </c>
      <c r="G16" s="25" t="s">
        <v>26</v>
      </c>
      <c r="H16" s="27"/>
    </row>
    <row r="17" spans="1:8" s="19" customFormat="1" ht="24" x14ac:dyDescent="0.25">
      <c r="A17" s="40"/>
      <c r="B17" s="29">
        <v>15</v>
      </c>
      <c r="C17" s="30" t="s">
        <v>22</v>
      </c>
      <c r="D17" s="31" t="s">
        <v>27</v>
      </c>
      <c r="E17" s="30" t="s">
        <v>25</v>
      </c>
      <c r="F17" s="30">
        <v>104</v>
      </c>
      <c r="G17" s="34" t="s">
        <v>26</v>
      </c>
      <c r="H17" s="39" t="s">
        <v>38</v>
      </c>
    </row>
    <row r="18" spans="1:8" s="19" customFormat="1" ht="24" x14ac:dyDescent="0.25">
      <c r="A18" s="40"/>
      <c r="B18" s="6">
        <v>16</v>
      </c>
      <c r="C18" s="17" t="s">
        <v>23</v>
      </c>
      <c r="D18" s="20" t="s">
        <v>28</v>
      </c>
      <c r="E18" s="17" t="s">
        <v>24</v>
      </c>
      <c r="F18" s="17">
        <v>78</v>
      </c>
      <c r="G18" s="14" t="s">
        <v>26</v>
      </c>
      <c r="H18" s="27"/>
    </row>
    <row r="19" spans="1:8" s="35" customFormat="1" ht="30" customHeight="1" x14ac:dyDescent="0.25">
      <c r="A19" s="43" t="s">
        <v>34</v>
      </c>
      <c r="B19" s="29">
        <v>2</v>
      </c>
      <c r="C19" s="30" t="s">
        <v>18</v>
      </c>
      <c r="D19" s="31" t="s">
        <v>17</v>
      </c>
      <c r="E19" s="32" t="s">
        <v>11</v>
      </c>
      <c r="F19" s="33">
        <v>0</v>
      </c>
      <c r="G19" s="34" t="s">
        <v>1</v>
      </c>
      <c r="H19" s="39" t="s">
        <v>35</v>
      </c>
    </row>
    <row r="20" spans="1:8" s="35" customFormat="1" ht="24" x14ac:dyDescent="0.25">
      <c r="A20" s="44"/>
      <c r="B20" s="29">
        <v>3</v>
      </c>
      <c r="C20" s="30" t="s">
        <v>19</v>
      </c>
      <c r="D20" s="31" t="s">
        <v>17</v>
      </c>
      <c r="E20" s="32" t="s">
        <v>11</v>
      </c>
      <c r="F20" s="33">
        <v>0</v>
      </c>
      <c r="G20" s="34" t="s">
        <v>1</v>
      </c>
      <c r="H20" s="39" t="s">
        <v>35</v>
      </c>
    </row>
    <row r="21" spans="1:8" s="35" customFormat="1" ht="30.75" customHeight="1" x14ac:dyDescent="0.25">
      <c r="A21" s="44"/>
      <c r="B21" s="29">
        <v>4</v>
      </c>
      <c r="C21" s="30" t="s">
        <v>20</v>
      </c>
      <c r="D21" s="31" t="s">
        <v>17</v>
      </c>
      <c r="E21" s="32" t="s">
        <v>11</v>
      </c>
      <c r="F21" s="36">
        <v>0</v>
      </c>
      <c r="G21" s="34" t="s">
        <v>1</v>
      </c>
      <c r="H21" s="39" t="s">
        <v>36</v>
      </c>
    </row>
    <row r="22" spans="1:8" s="35" customFormat="1" ht="40.5" customHeight="1" x14ac:dyDescent="0.25">
      <c r="A22" s="45"/>
      <c r="B22" s="29">
        <v>5</v>
      </c>
      <c r="C22" s="30" t="s">
        <v>16</v>
      </c>
      <c r="D22" s="31" t="s">
        <v>17</v>
      </c>
      <c r="E22" s="32" t="s">
        <v>11</v>
      </c>
      <c r="F22" s="33">
        <v>0</v>
      </c>
      <c r="G22" s="34" t="s">
        <v>1</v>
      </c>
      <c r="H22" s="39" t="s">
        <v>36</v>
      </c>
    </row>
    <row r="23" spans="1:8" x14ac:dyDescent="0.25">
      <c r="A23" s="1" t="s">
        <v>37</v>
      </c>
    </row>
  </sheetData>
  <mergeCells count="4">
    <mergeCell ref="A11:A18"/>
    <mergeCell ref="A2:G2"/>
    <mergeCell ref="A7:A10"/>
    <mergeCell ref="A19:A22"/>
  </mergeCells>
  <pageMargins left="0.7" right="0.7" top="0.75" bottom="0.75" header="0.3" footer="0.3"/>
  <pageSetup paperSize="9" scale="64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0" sqref="A1:XFD1048576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2019-07-09T10:19:17Z</cp:lastPrinted>
  <dcterms:created xsi:type="dcterms:W3CDTF">2018-12-31T09:24:07Z</dcterms:created>
  <dcterms:modified xsi:type="dcterms:W3CDTF">2020-05-19T08:46:32Z</dcterms:modified>
</cp:coreProperties>
</file>