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<sst xmlns="http://schemas.openxmlformats.org/spreadsheetml/2006/main" count="50" uniqueCount="49">
  <si>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</si>
  <si>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</si>
  <si>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</si>
  <si>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</si>
  <si>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</si>
  <si>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</si>
  <si>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</si>
  <si>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</si>
  <si>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</si>
  <si>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</si>
  <si>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</si>
  <si>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</si>
  <si>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</si>
  <si>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</si>
  <si>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</si>
  <si>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</si>
  <si>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</si>
  <si>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</si>
  <si>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</si>
  <si>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</si>
  <si>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</si>
  <si>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</si>
  <si>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</si>
  <si>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</si>
  <si>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</si>
  <si>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</si>
  <si>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</si>
  <si>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</si>
  <si>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</si>
  <si>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</si>
  <si>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</si>
  <si>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</si>
  <si>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</si>
  <si>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</si>
  <si>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</si>
  <si>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</si>
  <si>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</si>
  <si>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</si>
  <si>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</si>
  <si>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</si>
  <si>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404-1-110/18-34</t>
  </si>
  <si>
    <t>BOEHRINGER INGELHEIM SERBIA D.O.O.</t>
  </si>
  <si>
    <t>afatinib</t>
  </si>
  <si>
    <t xml:space="preserve">1039276, 
1039277, 
1039278
</t>
  </si>
  <si>
    <t>GIOTRIF®</t>
  </si>
  <si>
    <t>“Boehringer Ingelheim Pharma GmbH &amp; Co. KG” Ingelheim am Rhein, Binger Strasse 173, Germany</t>
  </si>
  <si>
    <t>film tableta</t>
  </si>
  <si>
    <t>20 mg i 30 mg i 40 mg</t>
  </si>
  <si>
    <t>tableta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</si>
</sst>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0" xfId="0" applyNumberFormat="1" applyFont="1" applyFill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right" vertical="center" wrapText="1"/>
    </xf>
    <xf numFmtId="4" fontId="46" fillId="34" borderId="21" xfId="0" applyNumberFormat="1" applyFont="1" applyFill="1" applyBorder="1" applyAlignment="1">
      <alignment horizontal="right" vertical="center" wrapText="1"/>
    </xf>
    <xf numFmtId="4" fontId="46" fillId="34" borderId="22" xfId="0" applyNumberFormat="1" applyFont="1" applyFill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6" fillId="35" borderId="24" xfId="56" applyNumberFormat="1" applyFont="1" applyFill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 wrapText="1"/>
    </xf>
    <xf numFmtId="4" fontId="50" fillId="33" borderId="24" xfId="0" applyNumberFormat="1" applyFont="1" applyFill="1" applyBorder="1" applyAlignment="1">
      <alignment horizontal="center" vertical="center" wrapText="1"/>
    </xf>
    <xf numFmtId="4" fontId="50" fillId="35" borderId="25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3" fontId="50" fillId="35" borderId="24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right" vertical="center" wrapText="1"/>
    </xf>
    <xf numFmtId="0" fontId="46" fillId="34" borderId="20" xfId="0" applyFont="1" applyFill="1" applyBorder="1" applyAlignment="1">
      <alignment horizontal="right" vertical="center" wrapText="1"/>
    </xf>
    <xf numFmtId="0" fontId="46" fillId="34" borderId="19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7.421875" style="19" customWidth="1"/>
    <col min="2" max="2" width="13.421875" style="20" customWidth="1"/>
    <col min="3" max="3" width="8.8515625" style="3" customWidth="1"/>
    <col min="4" max="4" width="13.8515625" style="3" customWidth="1"/>
    <col min="5" max="5" width="19.57421875" style="20" customWidth="1"/>
    <col min="6" max="6" width="12.7109375" style="3" customWidth="1"/>
    <col min="7" max="7" width="9.140625" style="3" customWidth="1"/>
    <col min="8" max="8" width="12.57421875" style="3" customWidth="1"/>
    <col min="9" max="9" width="10.00390625" style="46" customWidth="1"/>
    <col min="10" max="10" width="12.00390625" style="3" hidden="1" customWidth="1"/>
    <col min="11" max="11" width="11.851562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 customHeight="1">
      <c r="A3" s="53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ht="13.5" thickBot="1"/>
    <row r="6" spans="1:14" ht="53.25" customHeight="1" thickTop="1">
      <c r="A6" s="38" t="s">
        <v>26</v>
      </c>
      <c r="B6" s="39" t="s">
        <v>29</v>
      </c>
      <c r="C6" s="40" t="s">
        <v>0</v>
      </c>
      <c r="D6" s="40" t="s">
        <v>30</v>
      </c>
      <c r="E6" s="40" t="s">
        <v>2</v>
      </c>
      <c r="F6" s="40" t="s">
        <v>1</v>
      </c>
      <c r="G6" s="40" t="s">
        <v>10</v>
      </c>
      <c r="H6" s="41" t="s">
        <v>3</v>
      </c>
      <c r="I6" s="47" t="s">
        <v>4</v>
      </c>
      <c r="J6" s="42" t="s">
        <v>5</v>
      </c>
      <c r="K6" s="40" t="s">
        <v>6</v>
      </c>
      <c r="L6" s="43" t="s">
        <v>7</v>
      </c>
      <c r="M6" s="44" t="s">
        <v>8</v>
      </c>
      <c r="N6" s="2" t="s">
        <v>9</v>
      </c>
    </row>
    <row r="7" spans="1:14" s="20" customFormat="1" ht="60">
      <c r="A7" s="21">
        <v>35</v>
      </c>
      <c r="B7" s="8" t="s">
        <v>42</v>
      </c>
      <c r="C7" s="45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22"/>
      <c r="J7" s="23">
        <v>7342.17</v>
      </c>
      <c r="K7" s="48">
        <v>7279.02</v>
      </c>
      <c r="L7" s="24">
        <f>I7*J7</f>
        <v>0</v>
      </c>
      <c r="M7" s="27">
        <f>I7*K7</f>
        <v>0</v>
      </c>
      <c r="N7" s="17">
        <v>1</v>
      </c>
    </row>
    <row r="8" spans="1:14" ht="21.75" customHeight="1">
      <c r="A8" s="51" t="s">
        <v>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25">
        <f>L7</f>
        <v>0</v>
      </c>
      <c r="M8" s="28">
        <f>M7</f>
        <v>0</v>
      </c>
      <c r="N8" s="17"/>
    </row>
    <row r="9" spans="1:14" ht="21.75" customHeight="1">
      <c r="A9" s="51" t="s">
        <v>12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25">
        <f>L8*0.1</f>
        <v>0</v>
      </c>
      <c r="M9" s="28">
        <f>M8*0.1</f>
        <v>0</v>
      </c>
      <c r="N9" s="17"/>
    </row>
    <row r="10" spans="1:14" ht="21.75" customHeight="1" thickBo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26">
        <f>L9+L8</f>
        <v>0</v>
      </c>
      <c r="M10" s="29">
        <f>M9+M8</f>
        <v>0</v>
      </c>
      <c r="N10" s="17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4.281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1:6" ht="15">
      <c r="A2" s="36"/>
      <c r="B2" s="37" t="s">
        <v>14</v>
      </c>
      <c r="C2" s="37"/>
      <c r="D2" s="37"/>
      <c r="E2" s="37" t="s">
        <v>41</v>
      </c>
      <c r="F2" s="36"/>
    </row>
    <row r="4" ht="15" thickBot="1"/>
    <row r="5" spans="2:7" ht="36.75" thickBot="1">
      <c r="B5" s="4" t="s">
        <v>15</v>
      </c>
      <c r="C5" s="5" t="s">
        <v>40</v>
      </c>
      <c r="E5" s="32" t="s">
        <v>36</v>
      </c>
      <c r="F5" s="33" t="s">
        <v>37</v>
      </c>
      <c r="G5" s="34" t="s">
        <v>38</v>
      </c>
    </row>
    <row r="6" spans="2:7" ht="15" thickBot="1">
      <c r="B6" s="6"/>
      <c r="C6" s="7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36.75" thickBot="1">
      <c r="B7" s="4" t="s">
        <v>16</v>
      </c>
      <c r="C7" s="8" t="s">
        <v>32</v>
      </c>
      <c r="E7" s="55" t="s">
        <v>39</v>
      </c>
      <c r="F7" s="56"/>
      <c r="G7" s="57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17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33</v>
      </c>
      <c r="E13" s="9" t="s">
        <v>24</v>
      </c>
      <c r="F13" s="35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28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30" t="s">
        <v>34</v>
      </c>
      <c r="C17" s="31" t="s">
        <v>35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2019-06-18T09:41:52Z</dcterms:modified>
  <cp:category/>
  <cp:version/>
  <cp:contentType/>
  <cp:contentStatus/>
</cp:coreProperties>
</file>