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3.14\Daktilo broj\Daktilo broj - Javne Nabavke\Ana Marković\"/>
    </mc:Choice>
  </mc:AlternateContent>
  <bookViews>
    <workbookView xWindow="0" yWindow="0" windowWidth="28800" windowHeight="12300"/>
  </bookViews>
  <sheets>
    <sheet name="Sheet2" sheetId="2" r:id="rId1"/>
  </sheets>
  <definedNames>
    <definedName name="_xlnm.Print_Area" localSheetId="0">Sheet2!$A$1:$G$54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2" l="1"/>
  <c r="F40" i="2" l="1"/>
  <c r="F38" i="2"/>
  <c r="F42" i="2"/>
  <c r="F39" i="2" l="1"/>
</calcChain>
</file>

<file path=xl/sharedStrings.xml><?xml version="1.0" encoding="utf-8"?>
<sst xmlns="http://schemas.openxmlformats.org/spreadsheetml/2006/main" count="213" uniqueCount="88">
  <si>
    <t>Партија</t>
  </si>
  <si>
    <t>laronidaza</t>
  </si>
  <si>
    <t>ALDURAZYME</t>
  </si>
  <si>
    <t>bočica</t>
  </si>
  <si>
    <t>BRINEURA</t>
  </si>
  <si>
    <t>set</t>
  </si>
  <si>
    <t>imigluceraza</t>
  </si>
  <si>
    <t>CEREZYME®</t>
  </si>
  <si>
    <t>jedinica</t>
  </si>
  <si>
    <t>mercaptamin</t>
  </si>
  <si>
    <t>CYSTAGON</t>
  </si>
  <si>
    <t>kapsula</t>
  </si>
  <si>
    <t>idursulfaza</t>
  </si>
  <si>
    <t>ELAPRASE</t>
  </si>
  <si>
    <t>ampula</t>
  </si>
  <si>
    <t>agalzidaza beta</t>
  </si>
  <si>
    <t>FABRAZYME</t>
  </si>
  <si>
    <t>bočica staklena</t>
  </si>
  <si>
    <t>KANUMA</t>
  </si>
  <si>
    <t>KUVAN</t>
  </si>
  <si>
    <t>tableta za oralni rastvor</t>
  </si>
  <si>
    <t>tableta</t>
  </si>
  <si>
    <t>alglukozidaza alfa</t>
  </si>
  <si>
    <t>MYOZYME</t>
  </si>
  <si>
    <t>everolimus 10 mg, za lečenje neurendokrinog tumora pankreasa i pluća</t>
  </si>
  <si>
    <t>AFINITOR®</t>
  </si>
  <si>
    <t>everolimus 5 mg, za lečenje neurendokrinog tumora pankreasa i pluća</t>
  </si>
  <si>
    <t>CAPRELSA</t>
  </si>
  <si>
    <t>pasireotid 0,6 mg za lečenje Kušingove bolesti (ACTH sekretujući adenom hipofize)</t>
  </si>
  <si>
    <t>SIGNIFOR®</t>
  </si>
  <si>
    <t>pasireotid 0,9 mg za lečenje Kušingove bolesti (ACTH sekretujući adenom hipofize)</t>
  </si>
  <si>
    <t>pasireotid 40 mg za lečenje akromegalije</t>
  </si>
  <si>
    <t>Injekcioni špric</t>
  </si>
  <si>
    <t>pasireotid 60 mg za lečenje akromegalije</t>
  </si>
  <si>
    <t>pegvisomant 10 mg za lečenje akromegalije</t>
  </si>
  <si>
    <t xml:space="preserve">SOMAVERT </t>
  </si>
  <si>
    <t>Табела: Расподела лека по здравственим установама</t>
  </si>
  <si>
    <t>Назив здравствене установе</t>
  </si>
  <si>
    <t>Предмет набавке</t>
  </si>
  <si>
    <t>Обољење</t>
  </si>
  <si>
    <t>ЈЕДИНИЦА МЕРЕ</t>
  </si>
  <si>
    <t>КОЛИЧИНА</t>
  </si>
  <si>
    <t>Заштићен назив лека</t>
  </si>
  <si>
    <t>Институт за здравствену заштиту мајке и детета Србије "Др Вукан Чупић"</t>
  </si>
  <si>
    <t>ЛЕКОВИ ЗА ЛЕЧЕЊЕ РЕТКИХ БОЛЕСТИ, број ЈН 404-1-110/18-10</t>
  </si>
  <si>
    <t>cerliponaza alfa za lečenje infantilnog oblika neuronske ceroidne lipofuscinoze CLN2</t>
  </si>
  <si>
    <t xml:space="preserve">sebelipase alfa za lečenje deficijencije lizozomske kisele lipaze (LAL deficijencija) </t>
  </si>
  <si>
    <t>sapropterin za lečenje deficita tetrahidrobiopterina</t>
  </si>
  <si>
    <t>vandetanib 300 mg, za lečenje medularnog karcinom štitaste žlezde</t>
  </si>
  <si>
    <t>nusinersen za lečenje spinalne mišićne atrofije (SMA)</t>
  </si>
  <si>
    <t>Институт за здравствену заштиту деце и омладине Војводине</t>
  </si>
  <si>
    <t>Gaucherova bolest tip 3</t>
  </si>
  <si>
    <t>Цистиноза</t>
  </si>
  <si>
    <t>MPS 1</t>
  </si>
  <si>
    <t>Инфантилни облик неуронске цероидне липофусцинозе - CLN 2</t>
  </si>
  <si>
    <t>Hunterova bolest</t>
  </si>
  <si>
    <t>Gaucherova bolest tip 1</t>
  </si>
  <si>
    <t>LAL</t>
  </si>
  <si>
    <t>Дефицит тетрахидробиоптерина</t>
  </si>
  <si>
    <t>Pompeova bolest</t>
  </si>
  <si>
    <t>Клиника за неурологију и психијатрију за децу и омладину</t>
  </si>
  <si>
    <t>Фабријева болест</t>
  </si>
  <si>
    <t>Клинички центар Крагујевац</t>
  </si>
  <si>
    <t>Општа болница Алексинац</t>
  </si>
  <si>
    <t>Универзитетска дечја клиника</t>
  </si>
  <si>
    <t xml:space="preserve"> Клинички центар Србије</t>
  </si>
  <si>
    <t>neurendokrini tumor pankreasa i pluća</t>
  </si>
  <si>
    <t>Институт за плућне болести Војводине</t>
  </si>
  <si>
    <t>медуларни карцином штитасте жлезде</t>
  </si>
  <si>
    <t>Кушингова болест (ACTH секретујући аденом хипофизе)</t>
  </si>
  <si>
    <t>Клинички центар Војводине</t>
  </si>
  <si>
    <t>Aкромегалија</t>
  </si>
  <si>
    <t>spinalnа mišićnа atrofijа (SMA)</t>
  </si>
  <si>
    <t xml:space="preserve">SPINRAZA </t>
  </si>
  <si>
    <t>taligluceraza alfa</t>
  </si>
  <si>
    <t>ELELYSO</t>
  </si>
  <si>
    <t>taligluceraza alfa za novouvedene pacijente</t>
  </si>
  <si>
    <t>Општа болница Ужице</t>
  </si>
  <si>
    <t>Клинички центар Ниш</t>
  </si>
  <si>
    <t>elosulfaze alfa</t>
  </si>
  <si>
    <t>VIMIZIM</t>
  </si>
  <si>
    <t>MPS IV</t>
  </si>
  <si>
    <t>Gaucherova bolest tip 1 i tip 3</t>
  </si>
  <si>
    <t>+840</t>
  </si>
  <si>
    <t>+ 360</t>
  </si>
  <si>
    <t>+ 120</t>
  </si>
  <si>
    <t>+6</t>
  </si>
  <si>
    <t>Датум: 1.3.2019.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</si>
</sst>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R_S_D_-;\-* #,##0.00\ _R_S_D_-;_-* &quot;-&quot;??\ _R_S_D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7" fillId="0" borderId="0"/>
    <xf numFmtId="164" fontId="5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0" fillId="2" borderId="1" xfId="1" applyFont="1" applyFill="1" applyBorder="1" applyAlignment="1">
      <alignment horizontal="center" vertical="center" wrapText="1"/>
    </xf>
    <xf numFmtId="3" fontId="11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0" xfId="0" applyFont="1" applyFill="1"/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left"/>
    </xf>
  </cellXfs>
  <cellStyles count="6">
    <cellStyle name="Comma 4" xfId="4"/>
    <cellStyle name="Normal" xfId="0" builtinId="0"/>
    <cellStyle name="Normal 2" xfId="2"/>
    <cellStyle name="Normal 3" xfId="3"/>
    <cellStyle name="Normal 3 4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43" zoomScaleNormal="100" workbookViewId="0">
      <selection activeCell="A51" sqref="A51"/>
    </sheetView>
  </sheetViews>
  <sheetFormatPr defaultRowHeight="15" x14ac:dyDescent="0.25"/>
  <cols>
    <col min="1" max="1" width="34.140625" customWidth="1"/>
    <col min="2" max="2" width="7.5703125" customWidth="1"/>
    <col min="3" max="3" width="28.5703125" customWidth="1"/>
    <col min="4" max="4" width="15.28515625" customWidth="1"/>
    <col min="5" max="5" width="10.140625" style="12" customWidth="1"/>
    <col min="6" max="6" width="10.85546875" style="7" customWidth="1"/>
    <col min="7" max="7" width="23.7109375" style="9" customWidth="1"/>
    <col min="8" max="8" width="9.140625" style="40"/>
  </cols>
  <sheetData>
    <row r="1" spans="1:8" s="1" customFormat="1" ht="21.75" customHeight="1" x14ac:dyDescent="0.2">
      <c r="A1" s="44" t="s">
        <v>44</v>
      </c>
      <c r="B1" s="44"/>
      <c r="C1" s="45"/>
      <c r="D1" s="45"/>
      <c r="E1" s="45"/>
      <c r="F1" s="45"/>
      <c r="G1" s="45"/>
      <c r="H1" s="40"/>
    </row>
    <row r="2" spans="1:8" s="1" customFormat="1" ht="22.5" customHeight="1" x14ac:dyDescent="0.2">
      <c r="A2" s="3" t="s">
        <v>36</v>
      </c>
      <c r="B2" s="3"/>
      <c r="E2" s="11"/>
      <c r="F2" s="2"/>
      <c r="G2" s="24" t="s">
        <v>87</v>
      </c>
      <c r="H2" s="40"/>
    </row>
    <row r="3" spans="1:8" s="11" customFormat="1" ht="22.5" x14ac:dyDescent="0.2">
      <c r="A3" s="4" t="s">
        <v>37</v>
      </c>
      <c r="B3" s="8" t="s">
        <v>0</v>
      </c>
      <c r="C3" s="4" t="s">
        <v>38</v>
      </c>
      <c r="D3" s="4" t="s">
        <v>42</v>
      </c>
      <c r="E3" s="4" t="s">
        <v>40</v>
      </c>
      <c r="F3" s="6" t="s">
        <v>41</v>
      </c>
      <c r="G3" s="5" t="s">
        <v>39</v>
      </c>
      <c r="H3" s="41"/>
    </row>
    <row r="4" spans="1:8" s="26" customFormat="1" ht="25.5" customHeight="1" x14ac:dyDescent="0.2">
      <c r="A4" s="43" t="s">
        <v>50</v>
      </c>
      <c r="B4" s="10">
        <v>3</v>
      </c>
      <c r="C4" s="14" t="s">
        <v>6</v>
      </c>
      <c r="D4" s="19" t="s">
        <v>7</v>
      </c>
      <c r="E4" s="15" t="s">
        <v>8</v>
      </c>
      <c r="F4" s="20">
        <v>54000</v>
      </c>
      <c r="G4" s="10" t="s">
        <v>51</v>
      </c>
      <c r="H4" s="37"/>
    </row>
    <row r="5" spans="1:8" s="23" customFormat="1" ht="25.5" customHeight="1" x14ac:dyDescent="0.25">
      <c r="A5" s="43"/>
      <c r="B5" s="13">
        <v>6</v>
      </c>
      <c r="C5" s="14" t="s">
        <v>9</v>
      </c>
      <c r="D5" s="13" t="s">
        <v>10</v>
      </c>
      <c r="E5" s="15" t="s">
        <v>11</v>
      </c>
      <c r="F5" s="17">
        <v>1824</v>
      </c>
      <c r="G5" s="10" t="s">
        <v>52</v>
      </c>
      <c r="H5" s="37"/>
    </row>
    <row r="6" spans="1:8" s="23" customFormat="1" ht="25.5" customHeight="1" x14ac:dyDescent="0.25">
      <c r="A6" s="43"/>
      <c r="B6" s="13">
        <v>8</v>
      </c>
      <c r="C6" s="14" t="s">
        <v>79</v>
      </c>
      <c r="D6" s="34" t="s">
        <v>80</v>
      </c>
      <c r="E6" s="15" t="s">
        <v>3</v>
      </c>
      <c r="F6" s="17">
        <v>144</v>
      </c>
      <c r="G6" s="10" t="s">
        <v>81</v>
      </c>
      <c r="H6" s="37"/>
    </row>
    <row r="7" spans="1:8" s="23" customFormat="1" ht="36" x14ac:dyDescent="0.25">
      <c r="A7" s="35" t="s">
        <v>67</v>
      </c>
      <c r="B7" s="13">
        <v>13</v>
      </c>
      <c r="C7" s="14" t="s">
        <v>24</v>
      </c>
      <c r="D7" s="13" t="s">
        <v>25</v>
      </c>
      <c r="E7" s="15" t="s">
        <v>21</v>
      </c>
      <c r="F7" s="16">
        <v>240</v>
      </c>
      <c r="G7" s="10" t="s">
        <v>66</v>
      </c>
      <c r="H7" s="37"/>
    </row>
    <row r="8" spans="1:8" s="23" customFormat="1" ht="26.25" customHeight="1" x14ac:dyDescent="0.25">
      <c r="A8" s="43" t="s">
        <v>70</v>
      </c>
      <c r="B8" s="13">
        <v>9</v>
      </c>
      <c r="C8" s="14" t="s">
        <v>15</v>
      </c>
      <c r="D8" s="22" t="s">
        <v>16</v>
      </c>
      <c r="E8" s="15" t="s">
        <v>17</v>
      </c>
      <c r="F8" s="17">
        <v>48</v>
      </c>
      <c r="G8" s="10" t="s">
        <v>61</v>
      </c>
      <c r="H8" s="37"/>
    </row>
    <row r="9" spans="1:8" s="23" customFormat="1" ht="24" x14ac:dyDescent="0.25">
      <c r="A9" s="43"/>
      <c r="B9" s="13">
        <v>19</v>
      </c>
      <c r="C9" s="14" t="s">
        <v>31</v>
      </c>
      <c r="D9" s="13" t="s">
        <v>29</v>
      </c>
      <c r="E9" s="15" t="s">
        <v>32</v>
      </c>
      <c r="F9" s="16">
        <v>20</v>
      </c>
      <c r="G9" s="10" t="s">
        <v>71</v>
      </c>
      <c r="H9" s="37"/>
    </row>
    <row r="10" spans="1:8" s="23" customFormat="1" ht="24" x14ac:dyDescent="0.25">
      <c r="A10" s="43"/>
      <c r="B10" s="13">
        <v>21</v>
      </c>
      <c r="C10" s="14" t="s">
        <v>34</v>
      </c>
      <c r="D10" s="13" t="s">
        <v>35</v>
      </c>
      <c r="E10" s="15" t="s">
        <v>32</v>
      </c>
      <c r="F10" s="16">
        <v>420</v>
      </c>
      <c r="G10" s="10" t="s">
        <v>71</v>
      </c>
      <c r="H10" s="37"/>
    </row>
    <row r="11" spans="1:8" s="23" customFormat="1" ht="25.5" customHeight="1" x14ac:dyDescent="0.25">
      <c r="A11" s="43" t="s">
        <v>64</v>
      </c>
      <c r="B11" s="13">
        <v>1</v>
      </c>
      <c r="C11" s="14" t="s">
        <v>1</v>
      </c>
      <c r="D11" s="13" t="s">
        <v>2</v>
      </c>
      <c r="E11" s="15" t="s">
        <v>3</v>
      </c>
      <c r="F11" s="17">
        <v>166</v>
      </c>
      <c r="G11" s="18" t="s">
        <v>53</v>
      </c>
      <c r="H11" s="37"/>
    </row>
    <row r="12" spans="1:8" s="23" customFormat="1" ht="25.5" customHeight="1" x14ac:dyDescent="0.25">
      <c r="A12" s="43"/>
      <c r="B12" s="10">
        <v>3</v>
      </c>
      <c r="C12" s="14" t="s">
        <v>6</v>
      </c>
      <c r="D12" s="19" t="s">
        <v>7</v>
      </c>
      <c r="E12" s="15" t="s">
        <v>8</v>
      </c>
      <c r="F12" s="20">
        <v>43200</v>
      </c>
      <c r="G12" s="10" t="s">
        <v>51</v>
      </c>
      <c r="H12" s="37"/>
    </row>
    <row r="13" spans="1:8" s="23" customFormat="1" ht="25.5" customHeight="1" x14ac:dyDescent="0.25">
      <c r="A13" s="43"/>
      <c r="B13" s="13">
        <v>6</v>
      </c>
      <c r="C13" s="14" t="s">
        <v>9</v>
      </c>
      <c r="D13" s="13" t="s">
        <v>10</v>
      </c>
      <c r="E13" s="15" t="s">
        <v>11</v>
      </c>
      <c r="F13" s="17">
        <v>3083</v>
      </c>
      <c r="G13" s="10" t="s">
        <v>52</v>
      </c>
      <c r="H13" s="37"/>
    </row>
    <row r="14" spans="1:8" s="23" customFormat="1" ht="25.5" customHeight="1" x14ac:dyDescent="0.25">
      <c r="A14" s="43"/>
      <c r="B14" s="13">
        <v>7</v>
      </c>
      <c r="C14" s="14" t="s">
        <v>12</v>
      </c>
      <c r="D14" s="13" t="s">
        <v>13</v>
      </c>
      <c r="E14" s="15" t="s">
        <v>3</v>
      </c>
      <c r="F14" s="17">
        <v>92</v>
      </c>
      <c r="G14" s="10" t="s">
        <v>55</v>
      </c>
      <c r="H14" s="37"/>
    </row>
    <row r="15" spans="1:8" s="23" customFormat="1" ht="25.5" customHeight="1" x14ac:dyDescent="0.25">
      <c r="A15" s="43"/>
      <c r="B15" s="13">
        <v>8</v>
      </c>
      <c r="C15" s="14" t="s">
        <v>79</v>
      </c>
      <c r="D15" s="34" t="s">
        <v>80</v>
      </c>
      <c r="E15" s="15" t="s">
        <v>3</v>
      </c>
      <c r="F15" s="17">
        <v>116</v>
      </c>
      <c r="G15" s="10" t="s">
        <v>81</v>
      </c>
      <c r="H15" s="37"/>
    </row>
    <row r="16" spans="1:8" s="23" customFormat="1" ht="25.5" customHeight="1" x14ac:dyDescent="0.25">
      <c r="A16" s="43"/>
      <c r="B16" s="13">
        <v>12</v>
      </c>
      <c r="C16" s="14" t="s">
        <v>22</v>
      </c>
      <c r="D16" s="13" t="s">
        <v>23</v>
      </c>
      <c r="E16" s="15" t="s">
        <v>17</v>
      </c>
      <c r="F16" s="17">
        <v>42</v>
      </c>
      <c r="G16" s="10" t="s">
        <v>59</v>
      </c>
      <c r="H16" s="37"/>
    </row>
    <row r="17" spans="1:8" s="23" customFormat="1" ht="25.5" customHeight="1" x14ac:dyDescent="0.25">
      <c r="A17" s="43"/>
      <c r="B17" s="13">
        <v>22</v>
      </c>
      <c r="C17" s="14" t="s">
        <v>49</v>
      </c>
      <c r="D17" s="13" t="s">
        <v>73</v>
      </c>
      <c r="E17" s="15" t="s">
        <v>3</v>
      </c>
      <c r="F17" s="16">
        <v>8</v>
      </c>
      <c r="G17" s="10" t="s">
        <v>72</v>
      </c>
      <c r="H17" s="37"/>
    </row>
    <row r="18" spans="1:8" s="23" customFormat="1" ht="25.5" customHeight="1" x14ac:dyDescent="0.25">
      <c r="A18" s="43" t="s">
        <v>43</v>
      </c>
      <c r="B18" s="13">
        <v>1</v>
      </c>
      <c r="C18" s="14" t="s">
        <v>1</v>
      </c>
      <c r="D18" s="13" t="s">
        <v>2</v>
      </c>
      <c r="E18" s="15" t="s">
        <v>3</v>
      </c>
      <c r="F18" s="17">
        <v>111</v>
      </c>
      <c r="G18" s="10" t="s">
        <v>53</v>
      </c>
      <c r="H18" s="37"/>
    </row>
    <row r="19" spans="1:8" s="23" customFormat="1" ht="36" x14ac:dyDescent="0.25">
      <c r="A19" s="43"/>
      <c r="B19" s="13">
        <v>2</v>
      </c>
      <c r="C19" s="21" t="s">
        <v>45</v>
      </c>
      <c r="D19" s="13" t="s">
        <v>4</v>
      </c>
      <c r="E19" s="15" t="s">
        <v>5</v>
      </c>
      <c r="F19" s="17">
        <v>14</v>
      </c>
      <c r="G19" s="10" t="s">
        <v>54</v>
      </c>
      <c r="H19" s="37"/>
    </row>
    <row r="20" spans="1:8" s="23" customFormat="1" ht="27" customHeight="1" x14ac:dyDescent="0.25">
      <c r="A20" s="43"/>
      <c r="B20" s="13">
        <v>3</v>
      </c>
      <c r="C20" s="14" t="s">
        <v>6</v>
      </c>
      <c r="D20" s="19" t="s">
        <v>7</v>
      </c>
      <c r="E20" s="15" t="s">
        <v>8</v>
      </c>
      <c r="F20" s="16">
        <v>236400</v>
      </c>
      <c r="G20" s="10" t="s">
        <v>82</v>
      </c>
      <c r="H20" s="42"/>
    </row>
    <row r="21" spans="1:8" s="23" customFormat="1" ht="27" customHeight="1" x14ac:dyDescent="0.25">
      <c r="A21" s="43"/>
      <c r="B21" s="13">
        <v>5</v>
      </c>
      <c r="C21" s="14" t="s">
        <v>74</v>
      </c>
      <c r="D21" s="22" t="s">
        <v>75</v>
      </c>
      <c r="E21" s="15" t="s">
        <v>8</v>
      </c>
      <c r="F21" s="36">
        <v>26400</v>
      </c>
      <c r="G21" s="10" t="s">
        <v>56</v>
      </c>
      <c r="H21" s="42"/>
    </row>
    <row r="22" spans="1:8" s="23" customFormat="1" ht="27" customHeight="1" x14ac:dyDescent="0.25">
      <c r="A22" s="43"/>
      <c r="B22" s="13">
        <v>7</v>
      </c>
      <c r="C22" s="14" t="s">
        <v>12</v>
      </c>
      <c r="D22" s="13" t="s">
        <v>13</v>
      </c>
      <c r="E22" s="15" t="s">
        <v>3</v>
      </c>
      <c r="F22" s="16">
        <v>185</v>
      </c>
      <c r="G22" s="10" t="s">
        <v>55</v>
      </c>
      <c r="H22" s="37"/>
    </row>
    <row r="23" spans="1:8" s="23" customFormat="1" ht="27" customHeight="1" x14ac:dyDescent="0.25">
      <c r="A23" s="43"/>
      <c r="B23" s="13">
        <v>8</v>
      </c>
      <c r="C23" s="14" t="s">
        <v>79</v>
      </c>
      <c r="D23" s="34" t="s">
        <v>80</v>
      </c>
      <c r="E23" s="15" t="s">
        <v>3</v>
      </c>
      <c r="F23" s="16">
        <v>342</v>
      </c>
      <c r="G23" s="10" t="s">
        <v>81</v>
      </c>
      <c r="H23" s="37"/>
    </row>
    <row r="24" spans="1:8" s="23" customFormat="1" ht="36" x14ac:dyDescent="0.25">
      <c r="A24" s="43"/>
      <c r="B24" s="13">
        <v>10</v>
      </c>
      <c r="C24" s="14" t="s">
        <v>46</v>
      </c>
      <c r="D24" s="22" t="s">
        <v>18</v>
      </c>
      <c r="E24" s="15" t="s">
        <v>3</v>
      </c>
      <c r="F24" s="16">
        <v>74</v>
      </c>
      <c r="G24" s="10" t="s">
        <v>57</v>
      </c>
      <c r="H24" s="37"/>
    </row>
    <row r="25" spans="1:8" s="23" customFormat="1" ht="36" x14ac:dyDescent="0.25">
      <c r="A25" s="43"/>
      <c r="B25" s="13">
        <v>11</v>
      </c>
      <c r="C25" s="14" t="s">
        <v>47</v>
      </c>
      <c r="D25" s="13" t="s">
        <v>19</v>
      </c>
      <c r="E25" s="15" t="s">
        <v>20</v>
      </c>
      <c r="F25" s="16">
        <v>306</v>
      </c>
      <c r="G25" s="10" t="s">
        <v>58</v>
      </c>
      <c r="H25" s="37"/>
    </row>
    <row r="26" spans="1:8" s="23" customFormat="1" ht="24" x14ac:dyDescent="0.25">
      <c r="A26" s="43"/>
      <c r="B26" s="13">
        <v>12</v>
      </c>
      <c r="C26" s="14" t="s">
        <v>22</v>
      </c>
      <c r="D26" s="13" t="s">
        <v>23</v>
      </c>
      <c r="E26" s="15" t="s">
        <v>17</v>
      </c>
      <c r="F26" s="16">
        <v>108</v>
      </c>
      <c r="G26" s="10" t="s">
        <v>59</v>
      </c>
      <c r="H26" s="37"/>
    </row>
    <row r="27" spans="1:8" s="23" customFormat="1" ht="27" customHeight="1" x14ac:dyDescent="0.25">
      <c r="A27" s="43"/>
      <c r="B27" s="13">
        <v>22</v>
      </c>
      <c r="C27" s="14" t="s">
        <v>49</v>
      </c>
      <c r="D27" s="13" t="s">
        <v>73</v>
      </c>
      <c r="E27" s="15" t="s">
        <v>3</v>
      </c>
      <c r="F27" s="16">
        <v>30</v>
      </c>
      <c r="G27" s="10" t="s">
        <v>72</v>
      </c>
      <c r="H27" s="37"/>
    </row>
    <row r="28" spans="1:8" s="23" customFormat="1" ht="26.25" customHeight="1" x14ac:dyDescent="0.25">
      <c r="A28" s="43" t="s">
        <v>60</v>
      </c>
      <c r="B28" s="13">
        <v>1</v>
      </c>
      <c r="C28" s="14" t="s">
        <v>1</v>
      </c>
      <c r="D28" s="13" t="s">
        <v>2</v>
      </c>
      <c r="E28" s="15" t="s">
        <v>3</v>
      </c>
      <c r="F28" s="16">
        <v>407</v>
      </c>
      <c r="G28" s="10" t="s">
        <v>53</v>
      </c>
      <c r="H28" s="37"/>
    </row>
    <row r="29" spans="1:8" s="23" customFormat="1" ht="26.25" customHeight="1" x14ac:dyDescent="0.25">
      <c r="A29" s="43"/>
      <c r="B29" s="13">
        <v>12</v>
      </c>
      <c r="C29" s="14" t="s">
        <v>22</v>
      </c>
      <c r="D29" s="13" t="s">
        <v>23</v>
      </c>
      <c r="E29" s="15" t="s">
        <v>17</v>
      </c>
      <c r="F29" s="16">
        <v>441</v>
      </c>
      <c r="G29" s="10" t="s">
        <v>59</v>
      </c>
      <c r="H29" s="37"/>
    </row>
    <row r="30" spans="1:8" s="23" customFormat="1" ht="26.25" customHeight="1" x14ac:dyDescent="0.25">
      <c r="A30" s="43"/>
      <c r="B30" s="13">
        <v>22</v>
      </c>
      <c r="C30" s="14" t="s">
        <v>49</v>
      </c>
      <c r="D30" s="13" t="s">
        <v>73</v>
      </c>
      <c r="E30" s="15" t="s">
        <v>3</v>
      </c>
      <c r="F30" s="16">
        <v>62</v>
      </c>
      <c r="G30" s="10" t="s">
        <v>72</v>
      </c>
      <c r="H30" s="37"/>
    </row>
    <row r="31" spans="1:8" s="23" customFormat="1" ht="26.25" customHeight="1" x14ac:dyDescent="0.25">
      <c r="A31" s="43" t="s">
        <v>65</v>
      </c>
      <c r="B31" s="13">
        <v>3</v>
      </c>
      <c r="C31" s="14" t="s">
        <v>6</v>
      </c>
      <c r="D31" s="19" t="s">
        <v>7</v>
      </c>
      <c r="E31" s="15" t="s">
        <v>8</v>
      </c>
      <c r="F31" s="17">
        <v>240000</v>
      </c>
      <c r="G31" s="10" t="s">
        <v>56</v>
      </c>
      <c r="H31" s="37"/>
    </row>
    <row r="32" spans="1:8" s="23" customFormat="1" ht="29.25" customHeight="1" x14ac:dyDescent="0.25">
      <c r="A32" s="43"/>
      <c r="B32" s="13">
        <v>5</v>
      </c>
      <c r="C32" s="14" t="s">
        <v>74</v>
      </c>
      <c r="D32" s="19" t="s">
        <v>75</v>
      </c>
      <c r="E32" s="15" t="s">
        <v>8</v>
      </c>
      <c r="F32" s="17">
        <v>219600</v>
      </c>
      <c r="G32" s="10" t="s">
        <v>56</v>
      </c>
      <c r="H32" s="37"/>
    </row>
    <row r="33" spans="1:8" s="23" customFormat="1" ht="26.25" customHeight="1" x14ac:dyDescent="0.25">
      <c r="A33" s="43"/>
      <c r="B33" s="13">
        <v>6</v>
      </c>
      <c r="C33" s="14" t="s">
        <v>9</v>
      </c>
      <c r="D33" s="13" t="s">
        <v>10</v>
      </c>
      <c r="E33" s="15" t="s">
        <v>11</v>
      </c>
      <c r="F33" s="17">
        <v>1890</v>
      </c>
      <c r="G33" s="10" t="s">
        <v>52</v>
      </c>
      <c r="H33" s="37"/>
    </row>
    <row r="34" spans="1:8" s="23" customFormat="1" ht="26.25" customHeight="1" x14ac:dyDescent="0.25">
      <c r="A34" s="43"/>
      <c r="B34" s="13">
        <v>9</v>
      </c>
      <c r="C34" s="14" t="s">
        <v>15</v>
      </c>
      <c r="D34" s="22" t="s">
        <v>16</v>
      </c>
      <c r="E34" s="15" t="s">
        <v>17</v>
      </c>
      <c r="F34" s="17">
        <v>90</v>
      </c>
      <c r="G34" s="10" t="s">
        <v>61</v>
      </c>
      <c r="H34" s="37"/>
    </row>
    <row r="35" spans="1:8" s="23" customFormat="1" ht="26.25" customHeight="1" x14ac:dyDescent="0.25">
      <c r="A35" s="43"/>
      <c r="B35" s="13">
        <v>12</v>
      </c>
      <c r="C35" s="14" t="s">
        <v>22</v>
      </c>
      <c r="D35" s="13" t="s">
        <v>23</v>
      </c>
      <c r="E35" s="15" t="s">
        <v>17</v>
      </c>
      <c r="F35" s="17">
        <v>1482</v>
      </c>
      <c r="G35" s="10" t="s">
        <v>59</v>
      </c>
      <c r="H35" s="42"/>
    </row>
    <row r="36" spans="1:8" s="23" customFormat="1" ht="44.25" customHeight="1" x14ac:dyDescent="0.25">
      <c r="A36" s="43"/>
      <c r="B36" s="13">
        <v>13</v>
      </c>
      <c r="C36" s="14" t="s">
        <v>24</v>
      </c>
      <c r="D36" s="13" t="s">
        <v>25</v>
      </c>
      <c r="E36" s="15" t="s">
        <v>21</v>
      </c>
      <c r="F36" s="39">
        <f>3210+840</f>
        <v>4050</v>
      </c>
      <c r="G36" s="10" t="s">
        <v>66</v>
      </c>
      <c r="H36" s="37" t="s">
        <v>83</v>
      </c>
    </row>
    <row r="37" spans="1:8" s="23" customFormat="1" ht="36" x14ac:dyDescent="0.25">
      <c r="A37" s="43"/>
      <c r="B37" s="13">
        <v>14</v>
      </c>
      <c r="C37" s="14" t="s">
        <v>26</v>
      </c>
      <c r="D37" s="13" t="s">
        <v>25</v>
      </c>
      <c r="E37" s="15" t="s">
        <v>21</v>
      </c>
      <c r="F37" s="16">
        <v>240</v>
      </c>
      <c r="G37" s="10" t="s">
        <v>66</v>
      </c>
      <c r="H37" s="37"/>
    </row>
    <row r="38" spans="1:8" s="23" customFormat="1" ht="44.25" customHeight="1" x14ac:dyDescent="0.25">
      <c r="A38" s="43"/>
      <c r="B38" s="13">
        <v>15</v>
      </c>
      <c r="C38" s="14" t="s">
        <v>48</v>
      </c>
      <c r="D38" s="13" t="s">
        <v>27</v>
      </c>
      <c r="E38" s="15" t="s">
        <v>21</v>
      </c>
      <c r="F38" s="39">
        <f>1200+360</f>
        <v>1560</v>
      </c>
      <c r="G38" s="10" t="s">
        <v>68</v>
      </c>
      <c r="H38" s="37" t="s">
        <v>84</v>
      </c>
    </row>
    <row r="39" spans="1:8" s="23" customFormat="1" ht="36" x14ac:dyDescent="0.25">
      <c r="A39" s="43"/>
      <c r="B39" s="13">
        <v>16</v>
      </c>
      <c r="C39" s="14" t="s">
        <v>28</v>
      </c>
      <c r="D39" s="13" t="s">
        <v>29</v>
      </c>
      <c r="E39" s="15" t="s">
        <v>14</v>
      </c>
      <c r="F39" s="16">
        <f>1440+H39</f>
        <v>1440</v>
      </c>
      <c r="G39" s="10" t="s">
        <v>69</v>
      </c>
      <c r="H39" s="37"/>
    </row>
    <row r="40" spans="1:8" s="23" customFormat="1" ht="36" x14ac:dyDescent="0.25">
      <c r="A40" s="43"/>
      <c r="B40" s="27">
        <v>17</v>
      </c>
      <c r="C40" s="28" t="s">
        <v>30</v>
      </c>
      <c r="D40" s="27" t="s">
        <v>29</v>
      </c>
      <c r="E40" s="29" t="s">
        <v>14</v>
      </c>
      <c r="F40" s="39">
        <f>840+120</f>
        <v>960</v>
      </c>
      <c r="G40" s="30" t="s">
        <v>69</v>
      </c>
      <c r="H40" s="38" t="s">
        <v>85</v>
      </c>
    </row>
    <row r="41" spans="1:8" s="23" customFormat="1" ht="34.5" customHeight="1" x14ac:dyDescent="0.25">
      <c r="A41" s="43"/>
      <c r="B41" s="27">
        <v>19</v>
      </c>
      <c r="C41" s="28" t="s">
        <v>31</v>
      </c>
      <c r="D41" s="27" t="s">
        <v>29</v>
      </c>
      <c r="E41" s="29" t="s">
        <v>32</v>
      </c>
      <c r="F41" s="31">
        <v>25</v>
      </c>
      <c r="G41" s="30" t="s">
        <v>71</v>
      </c>
      <c r="H41" s="38"/>
    </row>
    <row r="42" spans="1:8" s="23" customFormat="1" ht="24" x14ac:dyDescent="0.25">
      <c r="A42" s="43"/>
      <c r="B42" s="27">
        <v>20</v>
      </c>
      <c r="C42" s="28" t="s">
        <v>33</v>
      </c>
      <c r="D42" s="27" t="s">
        <v>29</v>
      </c>
      <c r="E42" s="29" t="s">
        <v>32</v>
      </c>
      <c r="F42" s="39">
        <f>2+6</f>
        <v>8</v>
      </c>
      <c r="G42" s="30" t="s">
        <v>71</v>
      </c>
      <c r="H42" s="38" t="s">
        <v>86</v>
      </c>
    </row>
    <row r="43" spans="1:8" s="23" customFormat="1" ht="24" x14ac:dyDescent="0.25">
      <c r="A43" s="43"/>
      <c r="B43" s="27">
        <v>21</v>
      </c>
      <c r="C43" s="28" t="s">
        <v>34</v>
      </c>
      <c r="D43" s="27" t="s">
        <v>35</v>
      </c>
      <c r="E43" s="29" t="s">
        <v>32</v>
      </c>
      <c r="F43" s="31">
        <v>150</v>
      </c>
      <c r="G43" s="30" t="s">
        <v>71</v>
      </c>
      <c r="H43" s="38"/>
    </row>
    <row r="44" spans="1:8" s="23" customFormat="1" ht="26.25" customHeight="1" x14ac:dyDescent="0.25">
      <c r="A44" s="35" t="s">
        <v>77</v>
      </c>
      <c r="B44" s="13">
        <v>3</v>
      </c>
      <c r="C44" s="14" t="s">
        <v>6</v>
      </c>
      <c r="D44" s="19" t="s">
        <v>7</v>
      </c>
      <c r="E44" s="15" t="s">
        <v>8</v>
      </c>
      <c r="F44" s="17">
        <v>59200</v>
      </c>
      <c r="G44" s="10" t="s">
        <v>56</v>
      </c>
      <c r="H44" s="38"/>
    </row>
    <row r="45" spans="1:8" s="23" customFormat="1" ht="26.25" customHeight="1" x14ac:dyDescent="0.25">
      <c r="A45" s="35" t="s">
        <v>62</v>
      </c>
      <c r="B45" s="27">
        <v>7</v>
      </c>
      <c r="C45" s="28" t="s">
        <v>12</v>
      </c>
      <c r="D45" s="27" t="s">
        <v>13</v>
      </c>
      <c r="E45" s="29" t="s">
        <v>3</v>
      </c>
      <c r="F45" s="31">
        <v>74</v>
      </c>
      <c r="G45" s="30" t="s">
        <v>55</v>
      </c>
      <c r="H45" s="38"/>
    </row>
    <row r="46" spans="1:8" s="23" customFormat="1" ht="26.25" customHeight="1" x14ac:dyDescent="0.25">
      <c r="A46" s="43" t="s">
        <v>78</v>
      </c>
      <c r="B46" s="27">
        <v>4</v>
      </c>
      <c r="C46" s="28" t="s">
        <v>76</v>
      </c>
      <c r="D46" s="32" t="s">
        <v>75</v>
      </c>
      <c r="E46" s="29" t="s">
        <v>8</v>
      </c>
      <c r="F46" s="33">
        <v>35200</v>
      </c>
      <c r="G46" s="30" t="s">
        <v>56</v>
      </c>
      <c r="H46" s="38"/>
    </row>
    <row r="47" spans="1:8" s="23" customFormat="1" ht="26.25" customHeight="1" x14ac:dyDescent="0.25">
      <c r="A47" s="43"/>
      <c r="B47" s="27">
        <v>5</v>
      </c>
      <c r="C47" s="28" t="s">
        <v>74</v>
      </c>
      <c r="D47" s="27" t="s">
        <v>75</v>
      </c>
      <c r="E47" s="29" t="s">
        <v>8</v>
      </c>
      <c r="F47" s="31">
        <v>72000</v>
      </c>
      <c r="G47" s="30" t="s">
        <v>56</v>
      </c>
      <c r="H47" s="38"/>
    </row>
    <row r="48" spans="1:8" s="23" customFormat="1" ht="26.25" customHeight="1" x14ac:dyDescent="0.25">
      <c r="A48" s="43"/>
      <c r="B48" s="13">
        <v>12</v>
      </c>
      <c r="C48" s="14" t="s">
        <v>22</v>
      </c>
      <c r="D48" s="13" t="s">
        <v>23</v>
      </c>
      <c r="E48" s="15" t="s">
        <v>17</v>
      </c>
      <c r="F48" s="17">
        <v>20</v>
      </c>
      <c r="G48" s="10" t="s">
        <v>59</v>
      </c>
      <c r="H48" s="38"/>
    </row>
    <row r="49" spans="1:8" s="23" customFormat="1" ht="26.25" customHeight="1" x14ac:dyDescent="0.25">
      <c r="A49" s="43"/>
      <c r="B49" s="27">
        <v>22</v>
      </c>
      <c r="C49" s="28" t="s">
        <v>49</v>
      </c>
      <c r="D49" s="27" t="s">
        <v>73</v>
      </c>
      <c r="E49" s="29" t="s">
        <v>3</v>
      </c>
      <c r="F49" s="31">
        <v>2</v>
      </c>
      <c r="G49" s="30" t="s">
        <v>72</v>
      </c>
      <c r="H49" s="38"/>
    </row>
    <row r="50" spans="1:8" ht="26.25" customHeight="1" x14ac:dyDescent="0.25">
      <c r="A50" s="35" t="s">
        <v>63</v>
      </c>
      <c r="B50" s="13">
        <v>7</v>
      </c>
      <c r="C50" s="14" t="s">
        <v>12</v>
      </c>
      <c r="D50" s="13" t="s">
        <v>13</v>
      </c>
      <c r="E50" s="15" t="s">
        <v>3</v>
      </c>
      <c r="F50" s="16">
        <v>141</v>
      </c>
      <c r="G50" s="10" t="s">
        <v>55</v>
      </c>
      <c r="H50" s="37"/>
    </row>
    <row r="51" spans="1:8" x14ac:dyDescent="0.25">
      <c r="A51" s="46">
        <v>59019.1</v>
      </c>
    </row>
    <row r="52" spans="1:8" x14ac:dyDescent="0.25">
      <c r="A52" s="25"/>
    </row>
  </sheetData>
  <mergeCells count="8">
    <mergeCell ref="A28:A30"/>
    <mergeCell ref="A31:A43"/>
    <mergeCell ref="A46:A49"/>
    <mergeCell ref="A8:A10"/>
    <mergeCell ref="A1:G1"/>
    <mergeCell ref="A18:A27"/>
    <mergeCell ref="A11:A17"/>
    <mergeCell ref="A4:A6"/>
  </mergeCells>
  <pageMargins left="0.23622047244094491" right="0.23622047244094491" top="0.31496062992125984" bottom="0.31496062992125984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Selena Nikolic</cp:lastModifiedBy>
  <cp:lastPrinted>2019-02-26T11:33:44Z</cp:lastPrinted>
  <dcterms:created xsi:type="dcterms:W3CDTF">2018-05-22T12:28:08Z</dcterms:created>
  <dcterms:modified xsi:type="dcterms:W3CDTF">2019-03-01T12:25:48Z</dcterms:modified>
</cp:coreProperties>
</file>