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milijic\Documents\Retke bolesti 2018\Retke bilesti za 12 meseci\"/>
    </mc:Choice>
  </mc:AlternateContent>
  <bookViews>
    <workbookView xWindow="0" yWindow="0" windowWidth="28800" windowHeight="1170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понуде'!$A$15:$N$41</definedName>
    <definedName name="OLE_LINK1" localSheetId="0">'Образац понуде'!#REF!</definedName>
    <definedName name="_xlnm.Print_Area" localSheetId="0">'Образац понуде'!$A$1:$N$48</definedName>
  </definedNames>
  <calcPr calcId="162913"/>
</workbook>
</file>

<file path=xl/calcChain.xml><?xml version="1.0" encoding="utf-8"?>
<calcChain xmlns="http://schemas.openxmlformats.org/spreadsheetml/2006/main">
  <c r="M29" i="11" l="1"/>
  <c r="N29" i="11" s="1"/>
  <c r="K28" i="11"/>
  <c r="M28" i="11" s="1"/>
  <c r="N28" i="11" s="1"/>
  <c r="K29" i="11"/>
  <c r="K33" i="11"/>
  <c r="M33" i="11" s="1"/>
  <c r="N33" i="11" s="1"/>
  <c r="K27" i="11"/>
  <c r="M27" i="11" s="1"/>
  <c r="N27" i="11" s="1"/>
  <c r="K26" i="11"/>
  <c r="M26" i="11" s="1"/>
  <c r="N26" i="11" s="1"/>
  <c r="K25" i="11"/>
  <c r="M25" i="11" s="1"/>
  <c r="N25" i="11" s="1"/>
  <c r="K24" i="11"/>
  <c r="M24" i="11" s="1"/>
  <c r="N24" i="11" s="1"/>
  <c r="K23" i="11"/>
  <c r="M23" i="11" s="1"/>
  <c r="N23" i="11" s="1"/>
  <c r="K22" i="11"/>
  <c r="M22" i="11" s="1"/>
  <c r="N22" i="11" s="1"/>
  <c r="K21" i="11"/>
  <c r="K17" i="11"/>
  <c r="K16" i="11"/>
  <c r="M16" i="11" s="1"/>
  <c r="N16" i="11" s="1"/>
  <c r="M17" i="11"/>
  <c r="N17" i="11" s="1"/>
  <c r="K18" i="11"/>
  <c r="K37" i="11" l="1"/>
  <c r="M37" i="11" s="1"/>
  <c r="N37" i="11" s="1"/>
  <c r="K36" i="11"/>
  <c r="M36" i="11" s="1"/>
  <c r="N36" i="11" s="1"/>
  <c r="K35" i="11"/>
  <c r="M35" i="11" s="1"/>
  <c r="N35" i="11" s="1"/>
  <c r="K34" i="11"/>
  <c r="M34" i="11" s="1"/>
  <c r="N34" i="11" s="1"/>
  <c r="K32" i="11"/>
  <c r="M32" i="11" s="1"/>
  <c r="N32" i="11" s="1"/>
  <c r="K31" i="11"/>
  <c r="M31" i="11" s="1"/>
  <c r="N31" i="11" s="1"/>
  <c r="K38" i="11"/>
  <c r="M38" i="11" s="1"/>
  <c r="N38" i="11" s="1"/>
  <c r="K19" i="11" l="1"/>
  <c r="M21" i="11"/>
  <c r="N21" i="11" s="1"/>
  <c r="K30" i="11"/>
  <c r="M30" i="11" s="1"/>
  <c r="N30" i="11" s="1"/>
  <c r="M19" i="11" l="1"/>
  <c r="N19" i="11" s="1"/>
  <c r="M39" i="11"/>
  <c r="M18" i="11"/>
  <c r="M40" i="11" s="1"/>
  <c r="M41" i="11" l="1"/>
  <c r="N18" i="11"/>
</calcChain>
</file>

<file path=xl/sharedStrings.xml><?xml version="1.0" encoding="utf-8"?>
<sst xmlns="http://schemas.openxmlformats.org/spreadsheetml/2006/main" count="133" uniqueCount="98">
  <si>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</si>
  <si>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</si>
  <si>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</si>
  <si>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</si>
  <si>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</si>
  <si>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</si>
  <si>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ПАРТИЈА</t>
  </si>
  <si>
    <t>ПРЕДМЕТ НАБАВКЕ</t>
  </si>
  <si>
    <t>ЈКЛ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</si>
  <si>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</si>
  <si>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</si>
  <si>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</si>
  <si>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</si>
  <si>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</si>
  <si>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</si>
  <si>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</si>
  <si>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ИЗНОС ПДВ-А</t>
  </si>
  <si>
    <t>УКУПНА ЦЕНА СА ПДВ-ОМ</t>
  </si>
  <si>
    <t>Овлашћено лице понуђача:</t>
  </si>
  <si>
    <t>M.П.</t>
  </si>
  <si>
    <t>УКУПНА ВРЕДНОСТ ПОНУДЕ БЕЗ ПДВ-А</t>
  </si>
  <si>
    <t>УКУПНА ВРЕДНОСТ ПОНУДЕ СА ПДВ-ОМ</t>
  </si>
  <si>
    <t>УКУПНА ЦЕНА БЕЗ 
ПДВ-А</t>
  </si>
  <si>
    <t>СТОПА ПДВ-А</t>
  </si>
  <si>
    <t>5 mg</t>
  </si>
  <si>
    <t>10 mg</t>
  </si>
  <si>
    <t>0,6 mg/ml, 1 ml</t>
  </si>
  <si>
    <t>0,9 mg/ml, 1 ml</t>
  </si>
  <si>
    <t>100 mg</t>
  </si>
  <si>
    <t>300 mg</t>
  </si>
  <si>
    <t>40 mg</t>
  </si>
  <si>
    <t>60 mg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</si>
  <si>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</si>
  <si>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</si>
  <si>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Начин уноса цене: У образац цене уносе се само јединичне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</si>
  <si>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</si>
  <si>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</si>
  <si>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</si>
  <si>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</si>
  <si>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</si>
  <si>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 xml:space="preserve"> - уз понуду достави, у електронском облику (ексел фајл), на CD/DVD-у или USB-у, непотписану копију попуњеног обрасца понуде.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</si>
  <si>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</si>
  <si>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заштићено име лека) и назив произвођача за понуђени лек/лекове (колона: Назив произвођача лека). </t>
  </si>
  <si>
    <t xml:space="preserve">ПРИЛОГ В  - ОБРАЗАЦ БР 4.1 - ПОНУДА ЗА ЈАВНУ НАБАВКУ ЛЕКОВА ЗА ЛЕЧЕЊЕ РЕТКИХ БОЛЕСТИ, КОЈИ У СЕБИ САДРЖИ ОБРАЗАЦ СТРУКТУРЕ ЦЕНЕ СА УПУТСТВОМ КАКО ДА СЕ ПОПУНИ  </t>
  </si>
  <si>
    <t xml:space="preserve">Рок испоруке износи  ______ сата од дана пријема писменог захтева купца. </t>
  </si>
  <si>
    <t>Рок важења понуде је __________ дана од дана отварања понуда.</t>
  </si>
  <si>
    <t>laronidaza</t>
  </si>
  <si>
    <t>koncentrat za rastvor za infuziju</t>
  </si>
  <si>
    <t>100 j.</t>
  </si>
  <si>
    <t>bočica</t>
  </si>
  <si>
    <t>cerliponaza alfa za lečenje infantilnog oblika neuronske ceroidne lipofuscinoze CLN2</t>
  </si>
  <si>
    <t>prašak sa rastvaračem za intraventrikularnu infuziju</t>
  </si>
  <si>
    <t>2 po150 mg</t>
  </si>
  <si>
    <t>set</t>
  </si>
  <si>
    <t>imigluceraza</t>
  </si>
  <si>
    <t>prašak za koncentrat za rastvor za infuziju</t>
  </si>
  <si>
    <t>400 j.</t>
  </si>
  <si>
    <t>jedinica</t>
  </si>
  <si>
    <t>taligluceraza/ imigluceraza za novouvedene pacijente</t>
  </si>
  <si>
    <t>prašak za rastvor za infuziju</t>
  </si>
  <si>
    <t>200 j.</t>
  </si>
  <si>
    <t>taligluceraza alfa</t>
  </si>
  <si>
    <t>mercaptamin</t>
  </si>
  <si>
    <t>idursulfaza</t>
  </si>
  <si>
    <t xml:space="preserve">elosulfaze alfa </t>
  </si>
  <si>
    <t>agalzidaza beta</t>
  </si>
  <si>
    <t>sebelipase alfa za lečenje deficijencije lizozomske kisele lipaze (LAL deficijencija)</t>
  </si>
  <si>
    <t>sapropterin za lečenje deficita tetrahidrobiopterina</t>
  </si>
  <si>
    <t>kapsula</t>
  </si>
  <si>
    <t>150 mg</t>
  </si>
  <si>
    <t>2 mg/ml, 3 ml</t>
  </si>
  <si>
    <t>1 mg/ml; 5ml</t>
  </si>
  <si>
    <t>35 mg</t>
  </si>
  <si>
    <t>bočica staklena</t>
  </si>
  <si>
    <t>20 mg/10ml</t>
  </si>
  <si>
    <t>tableta za oralni rastvor</t>
  </si>
  <si>
    <t>alglukozidaza alfa</t>
  </si>
  <si>
    <t>everolimus 10 mg, za lečenje neuroendokrinog tumora pankreasa i pluća</t>
  </si>
  <si>
    <t>everolimus 5 mg, za lečenje neuroendokrinog tumora pankreasa i pluća</t>
  </si>
  <si>
    <t>vandetanib 300 mg, za lečenje medularnog karcinom štitaste žlezde</t>
  </si>
  <si>
    <t>pasireotid 0,6 mg za lečenje Kušingove bolesti (ACTH sekretujući adenom hipofize)</t>
  </si>
  <si>
    <t>50 mg</t>
  </si>
  <si>
    <t>tableta</t>
  </si>
  <si>
    <t>rastvor za injekciju</t>
  </si>
  <si>
    <t>ampula</t>
  </si>
  <si>
    <t>pasireotid 0,9 mg za lečenje Kušingove bolesti (ACTH sekretujući adenom hipofize)</t>
  </si>
  <si>
    <t>everolimus 5 mg, za lečenje tuberozne skleroze i SEGA tumora</t>
  </si>
  <si>
    <t>pasireotid 40 mg za lečenje akromegalije</t>
  </si>
  <si>
    <t>pasireotid 60 mg za lečenje akromegalije</t>
  </si>
  <si>
    <t>pegvisomant 10 mg za lečenje akromegalije</t>
  </si>
  <si>
    <t>nusinersen za lečenje spinalne mišićne atrofije (SMA)</t>
  </si>
  <si>
    <t>prašak i rastvarač za suspenziju za injekciju</t>
  </si>
  <si>
    <t>Injekcioni špric</t>
  </si>
  <si>
    <t>prašak i rastvarač za rastvor za injekciju</t>
  </si>
  <si>
    <t>12 mg/5 ml</t>
  </si>
  <si>
    <t xml:space="preserve">Рок испоруке износи  ______ сата од дана добијања законом предвиђене документације за промет нерегистрованог лека. (овај рок испоруке попуњава понуђач који нуди лек  који није регистрован у Републици Србији, за партије 2, 6,10,11,15, 21 и 22. </t>
  </si>
  <si>
    <t xml:space="preserve">Рок испоруке се уноси у сатима, при чему не може бити дужи од 72 h, oд дана пријема писменог захтева купца.
Рок испоруке од дана добијања законом предвиђене документације за промет нерегистрованог лека се уноси у сатима, при чему не може бити  дужи од 72 h, а овај рок испоруке дужан је да унесе понуђач који доставља понуду за лек који није регистрован у Републици Србији, за партије 2, 6,10,11,15, 21 и 22. </t>
  </si>
  <si>
    <t>Поводом позива за подношење понуде  за јавну набавку Лекова за лечење ретких болести  бр. ЈН: 404-1-110/18-10 објављеног на Порталу јавних набавки дана 19.04.2018.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</si>
</sst>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in.&quot;_-;\-* #,##0.00\ &quot;din.&quot;_-;_-* &quot;-&quot;??\ &quot;din.&quot;_-;_-@_-"/>
    <numFmt numFmtId="165" formatCode="#,##0.00\ &quot;din.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8.5"/>
      <color rgb="FF000000"/>
      <name val="Arial"/>
      <family val="2"/>
    </font>
    <font>
      <sz val="8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106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3" applyFont="1" applyFill="1" applyAlignment="1">
      <alignment horizontal="left" wrapText="1"/>
    </xf>
    <xf numFmtId="49" fontId="1" fillId="0" borderId="0" xfId="3" applyNumberFormat="1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3" fontId="1" fillId="2" borderId="0" xfId="3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justify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8" fillId="0" borderId="1" xfId="3" applyFont="1" applyFill="1" applyBorder="1" applyAlignment="1" applyProtection="1">
      <alignment vertical="center" wrapText="1"/>
      <protection locked="0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9" fillId="0" borderId="3" xfId="4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3" fontId="9" fillId="2" borderId="3" xfId="4" applyNumberFormat="1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0" fontId="1" fillId="0" borderId="0" xfId="5" applyFont="1" applyFill="1" applyBorder="1" applyAlignment="1">
      <alignment vertical="center" wrapText="1"/>
    </xf>
    <xf numFmtId="0" fontId="8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2" fillId="2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justify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right" vertical="justify" wrapText="1"/>
    </xf>
    <xf numFmtId="0" fontId="8" fillId="0" borderId="0" xfId="0" applyNumberFormat="1" applyFont="1" applyBorder="1" applyAlignment="1" applyProtection="1">
      <alignment vertical="top" wrapText="1"/>
      <protection locked="0"/>
    </xf>
    <xf numFmtId="0" fontId="8" fillId="0" borderId="1" xfId="0" applyNumberFormat="1" applyFont="1" applyBorder="1" applyAlignment="1" applyProtection="1">
      <alignment vertical="top" wrapText="1"/>
      <protection locked="0"/>
    </xf>
    <xf numFmtId="0" fontId="8" fillId="0" borderId="0" xfId="0" applyFont="1" applyBorder="1"/>
    <xf numFmtId="0" fontId="8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11" fillId="0" borderId="0" xfId="3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justify" wrapText="1"/>
    </xf>
    <xf numFmtId="0" fontId="10" fillId="0" borderId="3" xfId="3" applyFont="1" applyFill="1" applyBorder="1" applyAlignment="1">
      <alignment horizontal="center" vertical="center" wrapText="1"/>
    </xf>
    <xf numFmtId="49" fontId="10" fillId="0" borderId="3" xfId="3" applyNumberFormat="1" applyFont="1" applyFill="1" applyBorder="1" applyAlignment="1">
      <alignment horizontal="center" vertical="center"/>
    </xf>
    <xf numFmtId="0" fontId="10" fillId="0" borderId="3" xfId="3" applyFont="1" applyFill="1" applyBorder="1" applyAlignment="1" applyProtection="1">
      <alignment horizontal="center" vertical="center" wrapText="1"/>
      <protection locked="0"/>
    </xf>
    <xf numFmtId="165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>
      <alignment horizontal="center" vertical="center" wrapText="1"/>
    </xf>
    <xf numFmtId="49" fontId="10" fillId="0" borderId="5" xfId="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9" fontId="10" fillId="0" borderId="7" xfId="0" applyNumberFormat="1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164" fontId="10" fillId="0" borderId="3" xfId="0" applyNumberFormat="1" applyFont="1" applyBorder="1" applyAlignment="1">
      <alignment horizontal="right" vertical="center" wrapText="1"/>
    </xf>
    <xf numFmtId="164" fontId="10" fillId="0" borderId="3" xfId="0" applyNumberFormat="1" applyFont="1" applyFill="1" applyBorder="1" applyAlignment="1">
      <alignment horizontal="right" vertical="center" wrapText="1"/>
    </xf>
    <xf numFmtId="0" fontId="1" fillId="0" borderId="0" xfId="5" applyFont="1" applyFill="1" applyBorder="1" applyAlignment="1">
      <alignment horizontal="left" vertical="center" wrapText="1"/>
    </xf>
    <xf numFmtId="0" fontId="9" fillId="0" borderId="4" xfId="3" applyFont="1" applyFill="1" applyBorder="1" applyAlignment="1">
      <alignment horizontal="right" vertical="center" wrapText="1"/>
    </xf>
    <xf numFmtId="0" fontId="9" fillId="0" borderId="6" xfId="3" applyFont="1" applyFill="1" applyBorder="1" applyAlignment="1">
      <alignment horizontal="right" vertical="center" wrapText="1"/>
    </xf>
    <xf numFmtId="0" fontId="9" fillId="0" borderId="5" xfId="3" applyFont="1" applyFill="1" applyBorder="1" applyAlignment="1">
      <alignment horizontal="right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horizontal="right" vertical="center" wrapText="1"/>
    </xf>
    <xf numFmtId="0" fontId="1" fillId="0" borderId="0" xfId="3" applyFont="1" applyFill="1" applyBorder="1" applyAlignment="1">
      <alignment horizontal="left" wrapText="1"/>
    </xf>
    <xf numFmtId="49" fontId="1" fillId="0" borderId="0" xfId="3" applyNumberFormat="1" applyFont="1" applyFill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workbookViewId="0">
      <selection sqref="A1:N2"/>
    </sheetView>
  </sheetViews>
  <sheetFormatPr defaultColWidth="9" defaultRowHeight="12" x14ac:dyDescent="0.2"/>
  <cols>
    <col min="1" max="1" width="8.7109375" style="49" customWidth="1"/>
    <col min="2" max="2" width="17.140625" style="50" customWidth="1"/>
    <col min="3" max="3" width="13.85546875" style="50" customWidth="1"/>
    <col min="4" max="4" width="13.28515625" style="50" customWidth="1"/>
    <col min="5" max="5" width="14.42578125" style="50" customWidth="1"/>
    <col min="6" max="6" width="17.42578125" style="50" customWidth="1"/>
    <col min="7" max="7" width="9.42578125" style="51" customWidth="1"/>
    <col min="8" max="8" width="10.42578125" style="52" customWidth="1"/>
    <col min="9" max="9" width="10.42578125" style="53" customWidth="1"/>
    <col min="10" max="10" width="13.42578125" style="35" customWidth="1"/>
    <col min="11" max="11" width="15" style="35" customWidth="1"/>
    <col min="12" max="12" width="10.85546875" style="35" customWidth="1"/>
    <col min="13" max="13" width="13.7109375" style="35" customWidth="1"/>
    <col min="14" max="14" width="18.5703125" style="35" customWidth="1"/>
    <col min="15" max="15" width="9" style="26" customWidth="1"/>
    <col min="16" max="16384" width="9" style="26"/>
  </cols>
  <sheetData>
    <row r="1" spans="1:20" ht="15.75" customHeight="1" x14ac:dyDescent="0.2">
      <c r="A1" s="81" t="s">
        <v>43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20" ht="7.5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20" x14ac:dyDescent="0.2">
      <c r="A3" s="27"/>
      <c r="B3" s="28"/>
      <c r="C3" s="28"/>
      <c r="D3" s="28"/>
      <c r="E3" s="28"/>
      <c r="F3" s="28"/>
      <c r="G3" s="29"/>
      <c r="H3" s="30"/>
      <c r="I3" s="31"/>
      <c r="J3" s="32"/>
      <c r="K3" s="32"/>
      <c r="L3" s="32"/>
      <c r="M3" s="32"/>
      <c r="N3" s="32"/>
    </row>
    <row r="4" spans="1:20" ht="17.25" customHeight="1" x14ac:dyDescent="0.2">
      <c r="A4" s="82" t="s">
        <v>97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20" ht="16.5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20" x14ac:dyDescent="0.2">
      <c r="A6" s="33"/>
      <c r="B6" s="33"/>
      <c r="C6" s="33"/>
      <c r="D6" s="33"/>
      <c r="E6" s="33"/>
      <c r="F6" s="33"/>
      <c r="G6" s="34"/>
      <c r="H6" s="33"/>
      <c r="I6" s="33"/>
      <c r="J6" s="33"/>
      <c r="K6" s="33"/>
      <c r="L6" s="33"/>
      <c r="M6" s="33"/>
      <c r="N6" s="33"/>
    </row>
    <row r="7" spans="1:20" ht="12.75" customHeight="1" x14ac:dyDescent="0.2">
      <c r="A7" s="83" t="s">
        <v>0</v>
      </c>
      <c r="B7" s="83"/>
      <c r="C7" s="83"/>
      <c r="D7" s="83"/>
      <c r="E7" s="33"/>
      <c r="F7" s="33"/>
      <c r="G7" s="34"/>
      <c r="H7" s="33"/>
      <c r="I7" s="33"/>
      <c r="K7" s="79" t="s">
        <v>3</v>
      </c>
      <c r="L7" s="79"/>
      <c r="M7" s="79"/>
      <c r="N7" s="79"/>
    </row>
    <row r="8" spans="1:20" ht="26.25" customHeight="1" x14ac:dyDescent="0.2">
      <c r="A8" s="13"/>
      <c r="B8" s="14"/>
      <c r="C8" s="14"/>
      <c r="D8" s="15"/>
      <c r="E8" s="33"/>
      <c r="F8" s="33"/>
      <c r="G8" s="34"/>
      <c r="H8" s="33"/>
      <c r="I8" s="33"/>
      <c r="J8" s="36"/>
      <c r="K8" s="37"/>
      <c r="L8" s="37"/>
      <c r="M8" s="37"/>
      <c r="N8" s="37"/>
    </row>
    <row r="9" spans="1:20" ht="12.75" customHeight="1" x14ac:dyDescent="0.2">
      <c r="A9" s="86" t="s">
        <v>1</v>
      </c>
      <c r="B9" s="86"/>
      <c r="C9" s="86"/>
      <c r="D9" s="86"/>
      <c r="E9" s="33"/>
      <c r="F9" s="33"/>
      <c r="G9" s="34"/>
      <c r="H9" s="33"/>
      <c r="I9" s="33"/>
      <c r="J9" s="33"/>
      <c r="K9" s="84" t="s">
        <v>4</v>
      </c>
      <c r="L9" s="84"/>
      <c r="M9" s="84"/>
      <c r="N9" s="84"/>
    </row>
    <row r="10" spans="1:20" ht="30" customHeight="1" x14ac:dyDescent="0.2">
      <c r="A10" s="13"/>
      <c r="B10" s="14"/>
      <c r="C10" s="14"/>
      <c r="D10" s="15"/>
      <c r="E10" s="33"/>
      <c r="F10" s="33"/>
      <c r="G10" s="34"/>
      <c r="H10" s="33"/>
      <c r="I10" s="33"/>
      <c r="J10" s="33"/>
      <c r="K10" s="85"/>
      <c r="L10" s="85"/>
      <c r="M10" s="85"/>
      <c r="N10" s="85"/>
    </row>
    <row r="11" spans="1:20" ht="13.5" customHeight="1" x14ac:dyDescent="0.2">
      <c r="A11" s="86" t="s">
        <v>2</v>
      </c>
      <c r="B11" s="86"/>
      <c r="C11" s="86"/>
      <c r="D11" s="86"/>
      <c r="E11" s="33"/>
      <c r="F11" s="33"/>
      <c r="G11" s="34"/>
      <c r="H11" s="33"/>
      <c r="I11" s="33"/>
      <c r="J11" s="33"/>
      <c r="K11" s="84" t="s">
        <v>5</v>
      </c>
      <c r="L11" s="84"/>
      <c r="M11" s="84"/>
      <c r="N11" s="84"/>
    </row>
    <row r="12" spans="1:20" ht="27.75" customHeight="1" x14ac:dyDescent="0.2">
      <c r="A12" s="13"/>
      <c r="B12" s="14"/>
      <c r="C12" s="14"/>
      <c r="D12" s="15"/>
      <c r="E12" s="33"/>
      <c r="F12" s="33"/>
      <c r="G12" s="34"/>
      <c r="H12" s="33"/>
      <c r="I12" s="33"/>
      <c r="J12" s="33"/>
      <c r="K12" s="80"/>
      <c r="L12" s="80"/>
      <c r="M12" s="80"/>
      <c r="N12" s="80"/>
      <c r="T12" s="38"/>
    </row>
    <row r="13" spans="1:20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R13" s="40"/>
    </row>
    <row r="14" spans="1:20" s="45" customFormat="1" ht="20.25" customHeight="1" x14ac:dyDescent="0.25">
      <c r="A14" s="41"/>
      <c r="B14" s="42"/>
      <c r="C14" s="42"/>
      <c r="D14" s="42"/>
      <c r="E14" s="42"/>
      <c r="F14" s="42"/>
      <c r="G14" s="43"/>
      <c r="H14" s="41"/>
      <c r="I14" s="41"/>
      <c r="J14" s="44"/>
      <c r="K14" s="44"/>
      <c r="L14" s="44"/>
      <c r="M14" s="44"/>
      <c r="N14" s="44"/>
    </row>
    <row r="15" spans="1:20" s="45" customFormat="1" ht="38.25" customHeight="1" x14ac:dyDescent="0.25">
      <c r="A15" s="16" t="s">
        <v>6</v>
      </c>
      <c r="B15" s="16" t="s">
        <v>7</v>
      </c>
      <c r="C15" s="16" t="s">
        <v>8</v>
      </c>
      <c r="D15" s="17" t="s">
        <v>9</v>
      </c>
      <c r="E15" s="16" t="s">
        <v>12</v>
      </c>
      <c r="F15" s="16" t="s">
        <v>10</v>
      </c>
      <c r="G15" s="18" t="s">
        <v>11</v>
      </c>
      <c r="H15" s="17" t="s">
        <v>13</v>
      </c>
      <c r="I15" s="19" t="s">
        <v>14</v>
      </c>
      <c r="J15" s="20" t="s">
        <v>15</v>
      </c>
      <c r="K15" s="21" t="s">
        <v>22</v>
      </c>
      <c r="L15" s="21" t="s">
        <v>23</v>
      </c>
      <c r="M15" s="21" t="s">
        <v>16</v>
      </c>
      <c r="N15" s="21" t="s">
        <v>17</v>
      </c>
    </row>
    <row r="16" spans="1:20" s="45" customFormat="1" ht="35.25" customHeight="1" x14ac:dyDescent="0.25">
      <c r="A16" s="67">
        <v>1</v>
      </c>
      <c r="B16" s="65" t="s">
        <v>46</v>
      </c>
      <c r="C16" s="16"/>
      <c r="D16" s="17"/>
      <c r="E16" s="16"/>
      <c r="F16" s="66" t="s">
        <v>47</v>
      </c>
      <c r="G16" s="66" t="s">
        <v>48</v>
      </c>
      <c r="H16" s="66" t="s">
        <v>49</v>
      </c>
      <c r="I16" s="66">
        <v>684</v>
      </c>
      <c r="J16" s="20"/>
      <c r="K16" s="22">
        <f>J16*I16</f>
        <v>0</v>
      </c>
      <c r="L16" s="23">
        <v>0.1</v>
      </c>
      <c r="M16" s="64">
        <f>L16*K16</f>
        <v>0</v>
      </c>
      <c r="N16" s="64">
        <f>M16+K16</f>
        <v>0</v>
      </c>
    </row>
    <row r="17" spans="1:14" s="45" customFormat="1" ht="57.75" customHeight="1" x14ac:dyDescent="0.25">
      <c r="A17" s="67">
        <v>2</v>
      </c>
      <c r="B17" s="65" t="s">
        <v>50</v>
      </c>
      <c r="C17" s="16"/>
      <c r="D17" s="17"/>
      <c r="E17" s="16"/>
      <c r="F17" s="65" t="s">
        <v>51</v>
      </c>
      <c r="G17" s="66" t="s">
        <v>52</v>
      </c>
      <c r="H17" s="66" t="s">
        <v>53</v>
      </c>
      <c r="I17" s="66">
        <v>14</v>
      </c>
      <c r="J17" s="20"/>
      <c r="K17" s="22">
        <f>J17*I17</f>
        <v>0</v>
      </c>
      <c r="L17" s="23">
        <v>0.1</v>
      </c>
      <c r="M17" s="64">
        <f>L17*K17</f>
        <v>0</v>
      </c>
      <c r="N17" s="64">
        <f>M17+K17</f>
        <v>0</v>
      </c>
    </row>
    <row r="18" spans="1:14" ht="33.75" customHeight="1" x14ac:dyDescent="0.2">
      <c r="A18" s="56">
        <v>3</v>
      </c>
      <c r="B18" s="65" t="s">
        <v>54</v>
      </c>
      <c r="C18" s="57"/>
      <c r="D18" s="58"/>
      <c r="E18" s="58"/>
      <c r="F18" s="66" t="s">
        <v>55</v>
      </c>
      <c r="G18" s="66" t="s">
        <v>56</v>
      </c>
      <c r="H18" s="66" t="s">
        <v>57</v>
      </c>
      <c r="I18" s="68">
        <v>421200</v>
      </c>
      <c r="J18" s="59"/>
      <c r="K18" s="22">
        <f>J18*I18</f>
        <v>0</v>
      </c>
      <c r="L18" s="23">
        <v>0.1</v>
      </c>
      <c r="M18" s="24">
        <f>L18*K18</f>
        <v>0</v>
      </c>
      <c r="N18" s="24">
        <f>M18+K18</f>
        <v>0</v>
      </c>
    </row>
    <row r="19" spans="1:14" ht="36.75" customHeight="1" x14ac:dyDescent="0.2">
      <c r="A19" s="74">
        <v>4</v>
      </c>
      <c r="B19" s="73" t="s">
        <v>58</v>
      </c>
      <c r="C19" s="61"/>
      <c r="D19" s="58"/>
      <c r="E19" s="58"/>
      <c r="F19" s="66" t="s">
        <v>59</v>
      </c>
      <c r="G19" s="66" t="s">
        <v>60</v>
      </c>
      <c r="H19" s="66" t="s">
        <v>57</v>
      </c>
      <c r="I19" s="76">
        <v>35200</v>
      </c>
      <c r="J19" s="77"/>
      <c r="K19" s="71">
        <f t="shared" ref="K19:K37" si="0">J19*I19</f>
        <v>0</v>
      </c>
      <c r="L19" s="69">
        <v>0.1</v>
      </c>
      <c r="M19" s="71">
        <f t="shared" ref="M19:M37" si="1">L19*K19</f>
        <v>0</v>
      </c>
      <c r="N19" s="71">
        <f t="shared" ref="N19:N38" si="2">M19+K19</f>
        <v>0</v>
      </c>
    </row>
    <row r="20" spans="1:14" ht="30.75" customHeight="1" x14ac:dyDescent="0.2">
      <c r="A20" s="75"/>
      <c r="B20" s="73"/>
      <c r="C20" s="61"/>
      <c r="D20" s="58"/>
      <c r="E20" s="58"/>
      <c r="F20" s="66" t="s">
        <v>55</v>
      </c>
      <c r="G20" s="65" t="s">
        <v>56</v>
      </c>
      <c r="H20" s="66" t="s">
        <v>57</v>
      </c>
      <c r="I20" s="76"/>
      <c r="J20" s="78"/>
      <c r="K20" s="72"/>
      <c r="L20" s="70"/>
      <c r="M20" s="72"/>
      <c r="N20" s="72"/>
    </row>
    <row r="21" spans="1:14" ht="33" customHeight="1" x14ac:dyDescent="0.2">
      <c r="A21" s="60">
        <v>5</v>
      </c>
      <c r="B21" s="65" t="s">
        <v>61</v>
      </c>
      <c r="C21" s="61"/>
      <c r="D21" s="58"/>
      <c r="E21" s="58"/>
      <c r="F21" s="66" t="s">
        <v>59</v>
      </c>
      <c r="G21" s="66" t="s">
        <v>60</v>
      </c>
      <c r="H21" s="66" t="s">
        <v>57</v>
      </c>
      <c r="I21" s="68">
        <v>190800</v>
      </c>
      <c r="J21" s="59"/>
      <c r="K21" s="22">
        <f t="shared" si="0"/>
        <v>0</v>
      </c>
      <c r="L21" s="23">
        <v>0.1</v>
      </c>
      <c r="M21" s="24">
        <f t="shared" si="1"/>
        <v>0</v>
      </c>
      <c r="N21" s="24">
        <f t="shared" si="2"/>
        <v>0</v>
      </c>
    </row>
    <row r="22" spans="1:14" ht="33" customHeight="1" x14ac:dyDescent="0.2">
      <c r="A22" s="60">
        <v>6</v>
      </c>
      <c r="B22" s="65" t="s">
        <v>62</v>
      </c>
      <c r="C22" s="61"/>
      <c r="D22" s="58"/>
      <c r="E22" s="58"/>
      <c r="F22" s="66" t="s">
        <v>68</v>
      </c>
      <c r="G22" s="66" t="s">
        <v>69</v>
      </c>
      <c r="H22" s="66" t="s">
        <v>68</v>
      </c>
      <c r="I22" s="68">
        <v>5000</v>
      </c>
      <c r="J22" s="59"/>
      <c r="K22" s="22">
        <f t="shared" si="0"/>
        <v>0</v>
      </c>
      <c r="L22" s="23">
        <v>0.1</v>
      </c>
      <c r="M22" s="64">
        <f t="shared" si="1"/>
        <v>0</v>
      </c>
      <c r="N22" s="64">
        <f t="shared" si="2"/>
        <v>0</v>
      </c>
    </row>
    <row r="23" spans="1:14" ht="33.75" customHeight="1" x14ac:dyDescent="0.2">
      <c r="A23" s="60">
        <v>7</v>
      </c>
      <c r="B23" s="65" t="s">
        <v>63</v>
      </c>
      <c r="C23" s="61"/>
      <c r="D23" s="58"/>
      <c r="E23" s="58"/>
      <c r="F23" s="66" t="s">
        <v>47</v>
      </c>
      <c r="G23" s="66" t="s">
        <v>70</v>
      </c>
      <c r="H23" s="66" t="s">
        <v>49</v>
      </c>
      <c r="I23" s="66">
        <v>462</v>
      </c>
      <c r="J23" s="59"/>
      <c r="K23" s="22">
        <f t="shared" si="0"/>
        <v>0</v>
      </c>
      <c r="L23" s="23">
        <v>0.1</v>
      </c>
      <c r="M23" s="64">
        <f t="shared" si="1"/>
        <v>0</v>
      </c>
      <c r="N23" s="64">
        <f t="shared" si="2"/>
        <v>0</v>
      </c>
    </row>
    <row r="24" spans="1:14" ht="39" customHeight="1" x14ac:dyDescent="0.2">
      <c r="A24" s="60">
        <v>8</v>
      </c>
      <c r="B24" s="65" t="s">
        <v>64</v>
      </c>
      <c r="C24" s="61"/>
      <c r="D24" s="58"/>
      <c r="E24" s="58"/>
      <c r="F24" s="66" t="s">
        <v>47</v>
      </c>
      <c r="G24" s="66" t="s">
        <v>71</v>
      </c>
      <c r="H24" s="66" t="s">
        <v>49</v>
      </c>
      <c r="I24" s="66">
        <v>558</v>
      </c>
      <c r="J24" s="59"/>
      <c r="K24" s="22">
        <f t="shared" si="0"/>
        <v>0</v>
      </c>
      <c r="L24" s="23">
        <v>0.1</v>
      </c>
      <c r="M24" s="64">
        <f t="shared" si="1"/>
        <v>0</v>
      </c>
      <c r="N24" s="64">
        <f t="shared" si="2"/>
        <v>0</v>
      </c>
    </row>
    <row r="25" spans="1:14" ht="36.75" customHeight="1" x14ac:dyDescent="0.2">
      <c r="A25" s="60">
        <v>9</v>
      </c>
      <c r="B25" s="65" t="s">
        <v>65</v>
      </c>
      <c r="C25" s="61"/>
      <c r="D25" s="58"/>
      <c r="E25" s="58"/>
      <c r="F25" s="66" t="s">
        <v>55</v>
      </c>
      <c r="G25" s="66" t="s">
        <v>72</v>
      </c>
      <c r="H25" s="66" t="s">
        <v>73</v>
      </c>
      <c r="I25" s="66">
        <v>138</v>
      </c>
      <c r="J25" s="59"/>
      <c r="K25" s="22">
        <f t="shared" si="0"/>
        <v>0</v>
      </c>
      <c r="L25" s="23">
        <v>0.1</v>
      </c>
      <c r="M25" s="64">
        <f t="shared" si="1"/>
        <v>0</v>
      </c>
      <c r="N25" s="64">
        <f t="shared" si="2"/>
        <v>0</v>
      </c>
    </row>
    <row r="26" spans="1:14" ht="51.75" customHeight="1" x14ac:dyDescent="0.2">
      <c r="A26" s="60">
        <v>10</v>
      </c>
      <c r="B26" s="65" t="s">
        <v>66</v>
      </c>
      <c r="C26" s="61"/>
      <c r="D26" s="58"/>
      <c r="E26" s="58"/>
      <c r="F26" s="66" t="s">
        <v>47</v>
      </c>
      <c r="G26" s="66" t="s">
        <v>74</v>
      </c>
      <c r="H26" s="66" t="s">
        <v>49</v>
      </c>
      <c r="I26" s="66">
        <v>74</v>
      </c>
      <c r="J26" s="59"/>
      <c r="K26" s="22">
        <f t="shared" si="0"/>
        <v>0</v>
      </c>
      <c r="L26" s="23">
        <v>0.1</v>
      </c>
      <c r="M26" s="64">
        <f t="shared" si="1"/>
        <v>0</v>
      </c>
      <c r="N26" s="64">
        <f t="shared" si="2"/>
        <v>0</v>
      </c>
    </row>
    <row r="27" spans="1:14" ht="50.25" customHeight="1" x14ac:dyDescent="0.2">
      <c r="A27" s="60">
        <v>11</v>
      </c>
      <c r="B27" s="65" t="s">
        <v>67</v>
      </c>
      <c r="C27" s="61"/>
      <c r="D27" s="58"/>
      <c r="E27" s="58"/>
      <c r="F27" s="66" t="s">
        <v>75</v>
      </c>
      <c r="G27" s="66" t="s">
        <v>28</v>
      </c>
      <c r="H27" s="66" t="s">
        <v>75</v>
      </c>
      <c r="I27" s="66">
        <v>360</v>
      </c>
      <c r="J27" s="59"/>
      <c r="K27" s="22">
        <f t="shared" si="0"/>
        <v>0</v>
      </c>
      <c r="L27" s="23">
        <v>0.1</v>
      </c>
      <c r="M27" s="64">
        <f t="shared" si="1"/>
        <v>0</v>
      </c>
      <c r="N27" s="64">
        <f t="shared" si="2"/>
        <v>0</v>
      </c>
    </row>
    <row r="28" spans="1:14" ht="39" customHeight="1" x14ac:dyDescent="0.2">
      <c r="A28" s="65">
        <v>12</v>
      </c>
      <c r="B28" s="65" t="s">
        <v>76</v>
      </c>
      <c r="C28" s="61"/>
      <c r="D28" s="58"/>
      <c r="E28" s="58"/>
      <c r="F28" s="66" t="s">
        <v>55</v>
      </c>
      <c r="G28" s="66" t="s">
        <v>81</v>
      </c>
      <c r="H28" s="66" t="s">
        <v>73</v>
      </c>
      <c r="I28" s="68">
        <v>1701</v>
      </c>
      <c r="J28" s="59"/>
      <c r="K28" s="22">
        <f t="shared" si="0"/>
        <v>0</v>
      </c>
      <c r="L28" s="23">
        <v>0.1</v>
      </c>
      <c r="M28" s="64">
        <f t="shared" si="1"/>
        <v>0</v>
      </c>
      <c r="N28" s="64">
        <f t="shared" si="2"/>
        <v>0</v>
      </c>
    </row>
    <row r="29" spans="1:14" ht="56.25" customHeight="1" x14ac:dyDescent="0.2">
      <c r="A29" s="65">
        <v>13</v>
      </c>
      <c r="B29" s="65" t="s">
        <v>77</v>
      </c>
      <c r="C29" s="61"/>
      <c r="D29" s="58"/>
      <c r="E29" s="58"/>
      <c r="F29" s="66" t="s">
        <v>82</v>
      </c>
      <c r="G29" s="66" t="s">
        <v>25</v>
      </c>
      <c r="H29" s="66" t="s">
        <v>82</v>
      </c>
      <c r="I29" s="68">
        <v>1680</v>
      </c>
      <c r="J29" s="59"/>
      <c r="K29" s="22">
        <f t="shared" si="0"/>
        <v>0</v>
      </c>
      <c r="L29" s="23">
        <v>0.1</v>
      </c>
      <c r="M29" s="64">
        <f t="shared" si="1"/>
        <v>0</v>
      </c>
      <c r="N29" s="64">
        <f t="shared" si="2"/>
        <v>0</v>
      </c>
    </row>
    <row r="30" spans="1:14" ht="55.5" customHeight="1" x14ac:dyDescent="0.2">
      <c r="A30" s="65">
        <v>14</v>
      </c>
      <c r="B30" s="65" t="s">
        <v>78</v>
      </c>
      <c r="C30" s="61"/>
      <c r="D30" s="58"/>
      <c r="E30" s="58"/>
      <c r="F30" s="66" t="s">
        <v>82</v>
      </c>
      <c r="G30" s="66" t="s">
        <v>24</v>
      </c>
      <c r="H30" s="66" t="s">
        <v>82</v>
      </c>
      <c r="I30" s="66">
        <v>240</v>
      </c>
      <c r="J30" s="59"/>
      <c r="K30" s="22">
        <f t="shared" si="0"/>
        <v>0</v>
      </c>
      <c r="L30" s="23">
        <v>0.1</v>
      </c>
      <c r="M30" s="24">
        <f t="shared" si="1"/>
        <v>0</v>
      </c>
      <c r="N30" s="24">
        <f t="shared" si="2"/>
        <v>0</v>
      </c>
    </row>
    <row r="31" spans="1:14" ht="46.5" customHeight="1" x14ac:dyDescent="0.2">
      <c r="A31" s="65">
        <v>15</v>
      </c>
      <c r="B31" s="65" t="s">
        <v>79</v>
      </c>
      <c r="C31" s="61"/>
      <c r="D31" s="58"/>
      <c r="E31" s="58"/>
      <c r="F31" s="66" t="s">
        <v>82</v>
      </c>
      <c r="G31" s="66" t="s">
        <v>29</v>
      </c>
      <c r="H31" s="66" t="s">
        <v>82</v>
      </c>
      <c r="I31" s="66">
        <v>960</v>
      </c>
      <c r="J31" s="59"/>
      <c r="K31" s="22">
        <f t="shared" si="0"/>
        <v>0</v>
      </c>
      <c r="L31" s="23">
        <v>0.1</v>
      </c>
      <c r="M31" s="24">
        <f t="shared" si="1"/>
        <v>0</v>
      </c>
      <c r="N31" s="64">
        <f t="shared" si="2"/>
        <v>0</v>
      </c>
    </row>
    <row r="32" spans="1:14" ht="60" customHeight="1" x14ac:dyDescent="0.2">
      <c r="A32" s="65">
        <v>16</v>
      </c>
      <c r="B32" s="65" t="s">
        <v>80</v>
      </c>
      <c r="C32" s="61"/>
      <c r="D32" s="58"/>
      <c r="E32" s="58"/>
      <c r="F32" s="66" t="s">
        <v>83</v>
      </c>
      <c r="G32" s="66" t="s">
        <v>26</v>
      </c>
      <c r="H32" s="66" t="s">
        <v>84</v>
      </c>
      <c r="I32" s="68">
        <v>1440</v>
      </c>
      <c r="J32" s="59"/>
      <c r="K32" s="22">
        <f t="shared" si="0"/>
        <v>0</v>
      </c>
      <c r="L32" s="23">
        <v>0.1</v>
      </c>
      <c r="M32" s="24">
        <f t="shared" si="1"/>
        <v>0</v>
      </c>
      <c r="N32" s="64">
        <f t="shared" si="2"/>
        <v>0</v>
      </c>
    </row>
    <row r="33" spans="1:17" ht="60" customHeight="1" x14ac:dyDescent="0.2">
      <c r="A33" s="65">
        <v>17</v>
      </c>
      <c r="B33" s="65" t="s">
        <v>85</v>
      </c>
      <c r="C33" s="61"/>
      <c r="D33" s="58"/>
      <c r="E33" s="58"/>
      <c r="F33" s="66" t="s">
        <v>83</v>
      </c>
      <c r="G33" s="66" t="s">
        <v>27</v>
      </c>
      <c r="H33" s="66" t="s">
        <v>84</v>
      </c>
      <c r="I33" s="66">
        <v>720</v>
      </c>
      <c r="J33" s="59"/>
      <c r="K33" s="22">
        <f t="shared" si="0"/>
        <v>0</v>
      </c>
      <c r="L33" s="23">
        <v>0.1</v>
      </c>
      <c r="M33" s="64">
        <f t="shared" si="1"/>
        <v>0</v>
      </c>
      <c r="N33" s="64">
        <f t="shared" si="2"/>
        <v>0</v>
      </c>
    </row>
    <row r="34" spans="1:17" ht="42" customHeight="1" x14ac:dyDescent="0.2">
      <c r="A34" s="65">
        <v>18</v>
      </c>
      <c r="B34" s="65" t="s">
        <v>86</v>
      </c>
      <c r="C34" s="61"/>
      <c r="D34" s="58"/>
      <c r="E34" s="58"/>
      <c r="F34" s="66" t="s">
        <v>82</v>
      </c>
      <c r="G34" s="66" t="s">
        <v>24</v>
      </c>
      <c r="H34" s="66" t="s">
        <v>82</v>
      </c>
      <c r="I34" s="66">
        <v>720</v>
      </c>
      <c r="J34" s="59"/>
      <c r="K34" s="22">
        <f t="shared" si="0"/>
        <v>0</v>
      </c>
      <c r="L34" s="23">
        <v>0.1</v>
      </c>
      <c r="M34" s="24">
        <f t="shared" si="1"/>
        <v>0</v>
      </c>
      <c r="N34" s="64">
        <f t="shared" si="2"/>
        <v>0</v>
      </c>
    </row>
    <row r="35" spans="1:17" ht="30.75" customHeight="1" x14ac:dyDescent="0.2">
      <c r="A35" s="65">
        <v>19</v>
      </c>
      <c r="B35" s="65" t="s">
        <v>87</v>
      </c>
      <c r="C35" s="61"/>
      <c r="D35" s="58"/>
      <c r="E35" s="58"/>
      <c r="F35" s="66" t="s">
        <v>91</v>
      </c>
      <c r="G35" s="66" t="s">
        <v>30</v>
      </c>
      <c r="H35" s="66" t="s">
        <v>92</v>
      </c>
      <c r="I35" s="66">
        <v>18</v>
      </c>
      <c r="J35" s="59"/>
      <c r="K35" s="22">
        <f t="shared" si="0"/>
        <v>0</v>
      </c>
      <c r="L35" s="23">
        <v>0.1</v>
      </c>
      <c r="M35" s="24">
        <f t="shared" si="1"/>
        <v>0</v>
      </c>
      <c r="N35" s="64">
        <f t="shared" si="2"/>
        <v>0</v>
      </c>
    </row>
    <row r="36" spans="1:17" ht="30" customHeight="1" x14ac:dyDescent="0.2">
      <c r="A36" s="65">
        <v>20</v>
      </c>
      <c r="B36" s="65" t="s">
        <v>88</v>
      </c>
      <c r="C36" s="61"/>
      <c r="D36" s="58"/>
      <c r="E36" s="58"/>
      <c r="F36" s="66" t="s">
        <v>91</v>
      </c>
      <c r="G36" s="66" t="s">
        <v>31</v>
      </c>
      <c r="H36" s="66" t="s">
        <v>92</v>
      </c>
      <c r="I36" s="66">
        <v>2</v>
      </c>
      <c r="J36" s="59"/>
      <c r="K36" s="22">
        <f t="shared" si="0"/>
        <v>0</v>
      </c>
      <c r="L36" s="23">
        <v>0.1</v>
      </c>
      <c r="M36" s="24">
        <f t="shared" si="1"/>
        <v>0</v>
      </c>
      <c r="N36" s="64">
        <f t="shared" si="2"/>
        <v>0</v>
      </c>
    </row>
    <row r="37" spans="1:17" ht="29.25" customHeight="1" x14ac:dyDescent="0.2">
      <c r="A37" s="65">
        <v>21</v>
      </c>
      <c r="B37" s="65" t="s">
        <v>89</v>
      </c>
      <c r="C37" s="61"/>
      <c r="D37" s="58"/>
      <c r="E37" s="58"/>
      <c r="F37" s="66" t="s">
        <v>93</v>
      </c>
      <c r="G37" s="66" t="s">
        <v>25</v>
      </c>
      <c r="H37" s="66" t="s">
        <v>92</v>
      </c>
      <c r="I37" s="66">
        <v>360</v>
      </c>
      <c r="J37" s="59"/>
      <c r="K37" s="22">
        <f t="shared" si="0"/>
        <v>0</v>
      </c>
      <c r="L37" s="23">
        <v>0.1</v>
      </c>
      <c r="M37" s="24">
        <f t="shared" si="1"/>
        <v>0</v>
      </c>
      <c r="N37" s="64">
        <f t="shared" si="2"/>
        <v>0</v>
      </c>
    </row>
    <row r="38" spans="1:17" ht="33.75" customHeight="1" x14ac:dyDescent="0.2">
      <c r="A38" s="65">
        <v>22</v>
      </c>
      <c r="B38" s="65" t="s">
        <v>90</v>
      </c>
      <c r="C38" s="61"/>
      <c r="D38" s="58"/>
      <c r="E38" s="58"/>
      <c r="F38" s="66" t="s">
        <v>83</v>
      </c>
      <c r="G38" s="66" t="s">
        <v>94</v>
      </c>
      <c r="H38" s="66" t="s">
        <v>49</v>
      </c>
      <c r="I38" s="66">
        <v>24</v>
      </c>
      <c r="J38" s="59"/>
      <c r="K38" s="22">
        <f t="shared" ref="K38" si="3">J38*I38</f>
        <v>0</v>
      </c>
      <c r="L38" s="23">
        <v>0.1</v>
      </c>
      <c r="M38" s="24">
        <f t="shared" ref="M38" si="4">L38*K38</f>
        <v>0</v>
      </c>
      <c r="N38" s="64">
        <f t="shared" si="2"/>
        <v>0</v>
      </c>
    </row>
    <row r="39" spans="1:17" ht="30" customHeight="1" x14ac:dyDescent="0.2">
      <c r="A39" s="94" t="s">
        <v>20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7">
        <f>SUM(K16:K38)</f>
        <v>0</v>
      </c>
      <c r="N39" s="98"/>
    </row>
    <row r="40" spans="1:17" ht="30" customHeight="1" x14ac:dyDescent="0.2">
      <c r="A40" s="94" t="s">
        <v>16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6"/>
      <c r="M40" s="91">
        <f>SUM(M16:M38)</f>
        <v>0</v>
      </c>
      <c r="N40" s="91"/>
    </row>
    <row r="41" spans="1:17" ht="30" customHeight="1" x14ac:dyDescent="0.2">
      <c r="A41" s="94" t="s">
        <v>21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92">
        <f>M39+M40</f>
        <v>0</v>
      </c>
      <c r="N41" s="92"/>
    </row>
    <row r="42" spans="1:17" ht="1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7"/>
      <c r="N42" s="47"/>
    </row>
    <row r="43" spans="1:17" ht="40.5" customHeight="1" x14ac:dyDescent="0.2">
      <c r="A43" s="99" t="s">
        <v>44</v>
      </c>
      <c r="B43" s="99"/>
      <c r="C43" s="99"/>
      <c r="D43" s="99"/>
      <c r="E43" s="99"/>
      <c r="F43" s="99"/>
      <c r="G43" s="93" t="s">
        <v>95</v>
      </c>
      <c r="H43" s="93"/>
      <c r="I43" s="93"/>
      <c r="J43" s="93"/>
      <c r="K43" s="93"/>
      <c r="L43" s="93"/>
      <c r="M43" s="93"/>
      <c r="N43" s="93"/>
      <c r="O43" s="48"/>
      <c r="P43" s="48"/>
      <c r="Q43" s="48"/>
    </row>
    <row r="44" spans="1:17" ht="12.75" x14ac:dyDescent="0.2">
      <c r="A44" s="1"/>
      <c r="B44" s="2"/>
      <c r="C44" s="2"/>
      <c r="D44" s="2"/>
      <c r="E44" s="2"/>
      <c r="F44" s="2"/>
      <c r="G44" s="25"/>
      <c r="H44" s="25"/>
      <c r="I44" s="25"/>
      <c r="J44" s="25"/>
      <c r="K44" s="25"/>
      <c r="L44" s="25"/>
      <c r="M44" s="25"/>
      <c r="N44" s="25"/>
    </row>
    <row r="45" spans="1:17" ht="12.75" x14ac:dyDescent="0.2">
      <c r="A45" s="100" t="s">
        <v>45</v>
      </c>
      <c r="B45" s="100"/>
      <c r="C45" s="100"/>
      <c r="D45" s="100"/>
      <c r="E45" s="100"/>
      <c r="F45" s="2"/>
      <c r="G45" s="3"/>
      <c r="H45" s="4"/>
      <c r="I45" s="5"/>
      <c r="J45" s="6"/>
      <c r="K45" s="6"/>
      <c r="L45" s="6"/>
      <c r="M45" s="6"/>
      <c r="N45" s="6"/>
    </row>
    <row r="46" spans="1:17" ht="12.75" x14ac:dyDescent="0.2">
      <c r="A46" s="11"/>
      <c r="B46" s="62"/>
      <c r="C46" s="62"/>
      <c r="D46" s="62"/>
      <c r="E46" s="62"/>
      <c r="F46" s="62"/>
      <c r="G46" s="7"/>
      <c r="H46" s="8"/>
      <c r="I46" s="9"/>
      <c r="J46" s="88" t="s">
        <v>18</v>
      </c>
      <c r="K46" s="88"/>
      <c r="L46" s="88"/>
      <c r="M46" s="88"/>
      <c r="N46" s="88"/>
    </row>
    <row r="47" spans="1:17" ht="12.75" x14ac:dyDescent="0.2">
      <c r="A47" s="11"/>
      <c r="B47" s="63"/>
      <c r="C47" s="63"/>
      <c r="D47" s="63"/>
      <c r="E47" s="62"/>
      <c r="F47" s="62"/>
      <c r="G47" s="87" t="s">
        <v>19</v>
      </c>
      <c r="H47" s="87"/>
      <c r="I47" s="9"/>
      <c r="J47" s="89"/>
      <c r="K47" s="89"/>
      <c r="L47" s="89"/>
      <c r="M47" s="89"/>
      <c r="N47" s="89"/>
    </row>
    <row r="48" spans="1:17" ht="12.75" x14ac:dyDescent="0.2">
      <c r="A48" s="11"/>
      <c r="B48" s="63"/>
      <c r="C48" s="63"/>
      <c r="D48" s="63"/>
      <c r="E48" s="62"/>
      <c r="F48" s="62"/>
      <c r="G48" s="87"/>
      <c r="H48" s="87"/>
      <c r="I48" s="9"/>
      <c r="J48" s="90"/>
      <c r="K48" s="90"/>
      <c r="L48" s="90"/>
      <c r="M48" s="90"/>
      <c r="N48" s="90"/>
    </row>
    <row r="49" spans="1:14" ht="12.75" x14ac:dyDescent="0.2">
      <c r="A49" s="11"/>
      <c r="B49" s="63"/>
      <c r="C49" s="63"/>
      <c r="D49" s="63"/>
      <c r="E49" s="62"/>
      <c r="F49" s="62"/>
      <c r="G49" s="11"/>
      <c r="H49" s="11"/>
      <c r="I49" s="9"/>
      <c r="J49" s="12"/>
      <c r="K49" s="12"/>
      <c r="L49" s="12"/>
      <c r="M49" s="12"/>
      <c r="N49" s="12"/>
    </row>
    <row r="50" spans="1:14" x14ac:dyDescent="0.2">
      <c r="B50" s="54"/>
      <c r="C50" s="54"/>
      <c r="D50" s="54"/>
      <c r="G50" s="49"/>
      <c r="H50" s="49"/>
      <c r="J50" s="55"/>
      <c r="K50" s="55"/>
      <c r="L50" s="55"/>
      <c r="M50" s="55"/>
      <c r="N50" s="55"/>
    </row>
  </sheetData>
  <sheetProtection deleteColumns="0" deleteRows="0"/>
  <dataConsolidate/>
  <mergeCells count="30">
    <mergeCell ref="A39:L39"/>
    <mergeCell ref="M39:N39"/>
    <mergeCell ref="A43:F43"/>
    <mergeCell ref="A45:E45"/>
    <mergeCell ref="A41:L41"/>
    <mergeCell ref="A40:L40"/>
    <mergeCell ref="G47:H48"/>
    <mergeCell ref="J46:N46"/>
    <mergeCell ref="J47:N48"/>
    <mergeCell ref="M40:N40"/>
    <mergeCell ref="M41:N41"/>
    <mergeCell ref="G43:N43"/>
    <mergeCell ref="K7:N7"/>
    <mergeCell ref="K12:N12"/>
    <mergeCell ref="A1:N2"/>
    <mergeCell ref="A4:N5"/>
    <mergeCell ref="A7:D7"/>
    <mergeCell ref="K9:N9"/>
    <mergeCell ref="K10:N10"/>
    <mergeCell ref="K11:N11"/>
    <mergeCell ref="A9:D9"/>
    <mergeCell ref="A11:D11"/>
    <mergeCell ref="L19:L20"/>
    <mergeCell ref="M19:M20"/>
    <mergeCell ref="N19:N20"/>
    <mergeCell ref="B19:B20"/>
    <mergeCell ref="A19:A20"/>
    <mergeCell ref="I19:I20"/>
    <mergeCell ref="J19:J20"/>
    <mergeCell ref="K19:K20"/>
  </mergeCells>
  <phoneticPr fontId="4" type="noConversion"/>
  <pageMargins left="0.196850393700787" right="0.15748031496063" top="0.47" bottom="0.15748031496063" header="0.44" footer="0.15748031496063"/>
  <pageSetup paperSize="9" scale="75" orientation="landscape" horizontalDpi="4294967294" verticalDpi="4294967294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N22" sqref="N22"/>
    </sheetView>
  </sheetViews>
  <sheetFormatPr defaultRowHeight="15" x14ac:dyDescent="0.25"/>
  <cols>
    <col min="1" max="1" width="11.140625" bestFit="1" customWidth="1"/>
  </cols>
  <sheetData>
    <row r="1" spans="1:14" x14ac:dyDescent="0.25">
      <c r="A1" s="10" t="s">
        <v>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79.5" customHeight="1" x14ac:dyDescent="0.25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8.5" customHeight="1" x14ac:dyDescent="0.25">
      <c r="A4" s="101" t="s">
        <v>33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ht="21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68.25" customHeight="1" x14ac:dyDescent="0.25">
      <c r="A6" s="103" t="s">
        <v>34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36" customHeight="1" x14ac:dyDescent="0.25">
      <c r="A7" s="101" t="s">
        <v>35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14" x14ac:dyDescent="0.25">
      <c r="A8" s="104" t="s">
        <v>36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4" ht="55.5" customHeight="1" x14ac:dyDescent="0.25">
      <c r="A9" s="102" t="s">
        <v>96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"/>
    </row>
    <row r="10" spans="1:14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46.5" customHeight="1" x14ac:dyDescent="0.25">
      <c r="A11" s="103" t="s">
        <v>37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x14ac:dyDescent="0.25">
      <c r="A12" s="101" t="s">
        <v>38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</row>
    <row r="13" spans="1:14" x14ac:dyDescent="0.25">
      <c r="A13" s="104" t="s">
        <v>39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4" x14ac:dyDescent="0.25">
      <c r="A14" s="105" t="s">
        <v>40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2.25" customHeight="1" x14ac:dyDescent="0.25">
      <c r="A16" s="101" t="s">
        <v>41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</row>
    <row r="17" spans="1:1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</sheetData>
  <mergeCells count="11">
    <mergeCell ref="A2:N2"/>
    <mergeCell ref="A4:N4"/>
    <mergeCell ref="A6:N6"/>
    <mergeCell ref="A7:N7"/>
    <mergeCell ref="A8:N8"/>
    <mergeCell ref="A16:N16"/>
    <mergeCell ref="A9:M9"/>
    <mergeCell ref="A11:N11"/>
    <mergeCell ref="A12:N12"/>
    <mergeCell ref="A13:N13"/>
    <mergeCell ref="A14:N14"/>
  </mergeCells>
  <pageMargins left="0.19685039370078741" right="0.15748031496062992" top="0.11811023622047245" bottom="0.15748031496062992" header="0.11811023622047245" footer="0.15748031496062992"/>
  <pageSetup paperSize="9" orientation="landscape" horizontalDpi="4294967294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Milijic</cp:lastModifiedBy>
  <cp:lastPrinted>2018-04-19T12:31:42Z</cp:lastPrinted>
  <dcterms:created xsi:type="dcterms:W3CDTF">2013-07-24T11:49:32Z</dcterms:created>
  <dcterms:modified xsi:type="dcterms:W3CDTF">2018-04-19T12:31:48Z</dcterms:modified>
</cp:coreProperties>
</file>