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Aptus i Ecotrade d.o.o. - spec." sheetId="1" r:id="rId1"/>
    <sheet name="Aptus i Ecotrade - Obrazac KVI" sheetId="2" r:id="rId2"/>
  </sheets>
  <definedNames>
    <definedName name="_xlnm.Print_Area" localSheetId="1">'Aptus i Ecotrade - Obrazac KVI'!$A$1:$H$22</definedName>
    <definedName name="_xlnm.Print_Area" localSheetId="0">'Aptus i Ecotrade d.o.o. - spec.'!$A$1:$L$11</definedName>
  </definedNames>
  <calcPr fullCalcOnLoad="1"/>
</workbook>
</file>

<file path=xl/sharedStrings.xml><?xml version="1.0" encoding="utf-8"?>
<sst xmlns="http://schemas.openxmlformats.org/spreadsheetml/2006/main" count="55" uniqueCount="51">
  <si>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</si>
  <si>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</si>
  <si>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</si>
  <si>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</si>
  <si>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</si>
  <si>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</si>
  <si>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</si>
  <si>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</si>
  <si>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</si>
  <si>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</si>
  <si>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</si>
  <si>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</si>
  <si>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</si>
  <si>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</si>
  <si>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</si>
  <si>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</si>
  <si>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</si>
  <si>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</si>
  <si>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</si>
  <si>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</si>
  <si>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</si>
  <si>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</si>
  <si>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</si>
  <si>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</si>
  <si>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</si>
  <si>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</si>
  <si>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</si>
  <si>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</si>
  <si>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</si>
  <si>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</si>
  <si>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</si>
  <si>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</si>
  <si>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</si>
  <si>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</si>
  <si>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</si>
  <si>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</si>
  <si>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</si>
  <si>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404-1-110/17-13</t>
  </si>
  <si>
    <t xml:space="preserve">Каротидни и периферни стентови са специфичним и пратећим материјалом за 2017. годину </t>
  </si>
  <si>
    <r>
      <t>Износ ПДВ-а (20</t>
    </r>
    <r>
      <rPr>
        <strike/>
        <sz val="9"/>
        <color indexed="8"/>
        <rFont val="Arial"/>
        <family val="2"/>
      </rPr>
      <t>%</t>
    </r>
    <r>
      <rPr>
        <sz val="9"/>
        <color indexed="8"/>
        <rFont val="Arial"/>
        <family val="2"/>
      </rPr>
      <t>)</t>
    </r>
  </si>
  <si>
    <t>Vodič uvodnik (Guding Sheath)  pravog i zakrivljenog vrha (multipurpose oblik)</t>
  </si>
  <si>
    <t>BKT17021</t>
  </si>
  <si>
    <t>BKT17022</t>
  </si>
  <si>
    <t xml:space="preserve">SheathLess Eucath PTCA guiding catheter / Kateter vodič, kardiovaskularni      SheathLessPV Peri-Vascular guiding system / Kateter vodič, vaskularni, set </t>
  </si>
  <si>
    <t>Destination Carotid Guiding Sheath / Uvodnik, perkutani, set</t>
  </si>
  <si>
    <t xml:space="preserve">GxMPX0-0-L100;                                                                   W8xxxx-0-Vxx0                      </t>
  </si>
  <si>
    <t>RSC0x;                              54-8900X</t>
  </si>
  <si>
    <t>Asahi Intecc, Japan</t>
  </si>
  <si>
    <t>Terumo, Japan</t>
  </si>
  <si>
    <t>komad</t>
  </si>
  <si>
    <t>Назив добављача: Aptus d.o.o. i Ecotrade d.o.o.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</si>
</sst>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trike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1" fillId="0" borderId="11" xfId="58" applyNumberFormat="1" applyFont="1" applyBorder="1" applyAlignment="1">
      <alignment vertical="center" wrapText="1"/>
      <protection/>
    </xf>
    <xf numFmtId="4" fontId="41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1" fillId="0" borderId="14" xfId="58" applyNumberFormat="1" applyFont="1" applyBorder="1" applyAlignment="1">
      <alignment vertical="center" wrapText="1"/>
      <protection/>
    </xf>
    <xf numFmtId="3" fontId="41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7" fillId="35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4" fontId="47" fillId="35" borderId="10" xfId="0" applyNumberFormat="1" applyFont="1" applyFill="1" applyBorder="1" applyAlignment="1">
      <alignment horizontal="center" vertical="center" wrapText="1"/>
    </xf>
    <xf numFmtId="4" fontId="0" fillId="35" borderId="0" xfId="0" applyNumberFormat="1" applyFill="1" applyAlignment="1">
      <alignment/>
    </xf>
    <xf numFmtId="4" fontId="43" fillId="35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36" borderId="0" xfId="0" applyNumberFormat="1" applyFill="1" applyAlignment="1">
      <alignment/>
    </xf>
    <xf numFmtId="4" fontId="43" fillId="36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36" borderId="10" xfId="59" applyNumberFormat="1" applyFont="1" applyFill="1" applyBorder="1" applyAlignment="1">
      <alignment horizontal="center" vertical="center" wrapText="1"/>
      <protection/>
    </xf>
    <xf numFmtId="0" fontId="48" fillId="36" borderId="10" xfId="0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47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/>
    </xf>
    <xf numFmtId="0" fontId="43" fillId="36" borderId="16" xfId="0" applyNumberFormat="1" applyFont="1" applyFill="1" applyBorder="1" applyAlignment="1">
      <alignment horizontal="center" vertical="center" wrapText="1"/>
    </xf>
    <xf numFmtId="0" fontId="43" fillId="36" borderId="17" xfId="0" applyNumberFormat="1" applyFont="1" applyFill="1" applyBorder="1" applyAlignment="1">
      <alignment horizontal="center" vertical="center" wrapText="1"/>
    </xf>
    <xf numFmtId="0" fontId="43" fillId="36" borderId="16" xfId="0" applyFont="1" applyFill="1" applyBorder="1" applyAlignment="1">
      <alignment horizontal="center" vertical="center" wrapText="1"/>
    </xf>
    <xf numFmtId="0" fontId="43" fillId="36" borderId="17" xfId="0" applyFont="1" applyFill="1" applyBorder="1" applyAlignment="1">
      <alignment horizontal="center" vertical="center" wrapText="1"/>
    </xf>
    <xf numFmtId="4" fontId="41" fillId="37" borderId="14" xfId="58" applyNumberFormat="1" applyFont="1" applyFill="1" applyBorder="1" applyAlignment="1">
      <alignment horizontal="center" vertical="center" wrapText="1"/>
      <protection/>
    </xf>
    <xf numFmtId="4" fontId="41" fillId="37" borderId="18" xfId="58" applyNumberFormat="1" applyFont="1" applyFill="1" applyBorder="1" applyAlignment="1">
      <alignment horizontal="center" vertical="center" wrapText="1"/>
      <protection/>
    </xf>
    <xf numFmtId="4" fontId="41" fillId="37" borderId="19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E1">
      <selection activeCell="H7" sqref="H7:H8"/>
    </sheetView>
  </sheetViews>
  <sheetFormatPr defaultColWidth="9.140625" defaultRowHeight="12.75"/>
  <cols>
    <col min="1" max="1" width="5.8515625" style="24" customWidth="1"/>
    <col min="2" max="2" width="39.421875" style="24" customWidth="1"/>
    <col min="3" max="3" width="11.7109375" style="0" customWidth="1"/>
    <col min="4" max="4" width="33.57421875" style="0" customWidth="1"/>
    <col min="5" max="5" width="18.140625" style="0" customWidth="1"/>
    <col min="6" max="6" width="18.00390625" style="0" customWidth="1"/>
    <col min="7" max="7" width="12.28125" style="0" customWidth="1"/>
    <col min="8" max="8" width="8.8515625" style="0" bestFit="1" customWidth="1"/>
    <col min="9" max="9" width="10.421875" style="31" hidden="1" customWidth="1"/>
    <col min="10" max="10" width="15.140625" style="33" customWidth="1"/>
    <col min="11" max="11" width="16.00390625" style="31" hidden="1" customWidth="1"/>
    <col min="12" max="12" width="18.7109375" style="41" customWidth="1"/>
    <col min="13" max="13" width="9.57421875" style="21" hidden="1" customWidth="1"/>
    <col min="14" max="14" width="13.7109375" style="33" customWidth="1"/>
  </cols>
  <sheetData>
    <row r="2" spans="1:12" ht="12.7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5" ht="12.75">
      <c r="A4" s="45" t="s">
        <v>50</v>
      </c>
      <c r="B4" s="45"/>
      <c r="C4" s="45"/>
      <c r="D4" s="45"/>
      <c r="E4" s="23"/>
    </row>
    <row r="6" spans="1:13" ht="48" customHeight="1">
      <c r="A6" s="1" t="s">
        <v>0</v>
      </c>
      <c r="B6" s="1" t="s">
        <v>1</v>
      </c>
      <c r="C6" s="1" t="s">
        <v>33</v>
      </c>
      <c r="D6" s="1" t="s">
        <v>34</v>
      </c>
      <c r="E6" s="1" t="s">
        <v>35</v>
      </c>
      <c r="F6" s="1" t="s">
        <v>5</v>
      </c>
      <c r="G6" s="2" t="s">
        <v>6</v>
      </c>
      <c r="H6" s="1" t="s">
        <v>7</v>
      </c>
      <c r="I6" s="32" t="s">
        <v>8</v>
      </c>
      <c r="J6" s="40" t="s">
        <v>9</v>
      </c>
      <c r="K6" s="32" t="s">
        <v>10</v>
      </c>
      <c r="L6" s="40" t="s">
        <v>2</v>
      </c>
      <c r="M6" s="22" t="s">
        <v>24</v>
      </c>
    </row>
    <row r="7" spans="1:14" s="29" customFormat="1" ht="63.75" customHeight="1">
      <c r="A7" s="46">
        <v>8</v>
      </c>
      <c r="B7" s="48" t="s">
        <v>40</v>
      </c>
      <c r="C7" s="38" t="s">
        <v>41</v>
      </c>
      <c r="D7" s="27" t="s">
        <v>43</v>
      </c>
      <c r="E7" s="27" t="s">
        <v>45</v>
      </c>
      <c r="F7" s="27" t="s">
        <v>47</v>
      </c>
      <c r="G7" s="37" t="s">
        <v>49</v>
      </c>
      <c r="H7" s="27"/>
      <c r="I7" s="35">
        <v>9500</v>
      </c>
      <c r="J7" s="35">
        <v>9500</v>
      </c>
      <c r="K7" s="35">
        <f>H7*I7</f>
        <v>0</v>
      </c>
      <c r="L7" s="35">
        <f>H7*J7</f>
        <v>0</v>
      </c>
      <c r="M7" s="27">
        <v>1</v>
      </c>
      <c r="N7" s="34"/>
    </row>
    <row r="8" spans="1:14" s="29" customFormat="1" ht="53.25" customHeight="1">
      <c r="A8" s="47"/>
      <c r="B8" s="49"/>
      <c r="C8" s="36" t="s">
        <v>42</v>
      </c>
      <c r="D8" s="27" t="s">
        <v>44</v>
      </c>
      <c r="E8" s="27" t="s">
        <v>46</v>
      </c>
      <c r="F8" s="27" t="s">
        <v>48</v>
      </c>
      <c r="G8" s="37" t="s">
        <v>49</v>
      </c>
      <c r="H8" s="39"/>
      <c r="I8" s="30">
        <v>9500</v>
      </c>
      <c r="J8" s="35">
        <v>9500</v>
      </c>
      <c r="K8" s="35">
        <f>H8*I8</f>
        <v>0</v>
      </c>
      <c r="L8" s="28">
        <f>H8*J8</f>
        <v>0</v>
      </c>
      <c r="M8" s="22">
        <v>1</v>
      </c>
      <c r="N8" s="34"/>
    </row>
    <row r="9" spans="1:12" ht="21.75" customHeight="1">
      <c r="A9" s="43" t="s">
        <v>4</v>
      </c>
      <c r="B9" s="43"/>
      <c r="C9" s="43"/>
      <c r="D9" s="43"/>
      <c r="E9" s="43"/>
      <c r="F9" s="43"/>
      <c r="G9" s="43"/>
      <c r="H9" s="43"/>
      <c r="I9" s="43"/>
      <c r="J9" s="43"/>
      <c r="K9" s="25">
        <f>K7+K8</f>
        <v>0</v>
      </c>
      <c r="L9" s="35">
        <f>L7+L8</f>
        <v>0</v>
      </c>
    </row>
    <row r="10" spans="1:12" ht="18.75" customHeight="1">
      <c r="A10" s="42" t="s">
        <v>39</v>
      </c>
      <c r="B10" s="42"/>
      <c r="C10" s="42"/>
      <c r="D10" s="42"/>
      <c r="E10" s="42"/>
      <c r="F10" s="42"/>
      <c r="G10" s="42"/>
      <c r="H10" s="42"/>
      <c r="I10" s="42"/>
      <c r="J10" s="42"/>
      <c r="K10" s="26">
        <f>K9*0.2</f>
        <v>0</v>
      </c>
      <c r="L10" s="28">
        <f>L9*0.2</f>
        <v>0</v>
      </c>
    </row>
    <row r="11" spans="1:12" ht="18" customHeight="1">
      <c r="A11" s="42" t="s">
        <v>3</v>
      </c>
      <c r="B11" s="42"/>
      <c r="C11" s="42"/>
      <c r="D11" s="42"/>
      <c r="E11" s="42"/>
      <c r="F11" s="42"/>
      <c r="G11" s="42"/>
      <c r="H11" s="42"/>
      <c r="I11" s="42"/>
      <c r="J11" s="42"/>
      <c r="K11" s="26">
        <f>K9+K10</f>
        <v>0</v>
      </c>
      <c r="L11" s="28">
        <f>L9+L10</f>
        <v>0</v>
      </c>
    </row>
  </sheetData>
  <sheetProtection/>
  <mergeCells count="7">
    <mergeCell ref="A10:J10"/>
    <mergeCell ref="A11:J11"/>
    <mergeCell ref="A9:J9"/>
    <mergeCell ref="A2:L2"/>
    <mergeCell ref="A4:D4"/>
    <mergeCell ref="A7:A8"/>
    <mergeCell ref="B7:B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C1">
      <selection activeCell="E2" sqref="E2:H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3" t="s">
        <v>11</v>
      </c>
      <c r="C2" s="3"/>
      <c r="D2" s="3"/>
      <c r="E2" s="53" t="s">
        <v>50</v>
      </c>
      <c r="F2" s="53"/>
      <c r="G2" s="53"/>
      <c r="H2" s="53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12</v>
      </c>
      <c r="C5" s="6" t="s">
        <v>37</v>
      </c>
      <c r="D5" s="4"/>
      <c r="E5" s="7" t="s">
        <v>13</v>
      </c>
      <c r="F5" s="8" t="s">
        <v>14</v>
      </c>
      <c r="G5" s="9" t="s">
        <v>15</v>
      </c>
    </row>
    <row r="6" spans="2:7" ht="15" thickBot="1">
      <c r="B6" s="10"/>
      <c r="C6" s="11"/>
      <c r="D6" s="4"/>
      <c r="E6" s="12">
        <f>SUM('Aptus i Ecotrade d.o.o. - spec.'!K7:K8)</f>
        <v>0</v>
      </c>
      <c r="F6" s="12">
        <f>SUM('Aptus i Ecotrade d.o.o. - spec.'!L7:L8)</f>
        <v>0</v>
      </c>
      <c r="G6" s="13">
        <f>SUBTOTAL(101,'Aptus i Ecotrade d.o.o. - spec.'!L11)</f>
        <v>0</v>
      </c>
    </row>
    <row r="7" spans="2:7" ht="24.75" customHeight="1" thickBot="1">
      <c r="B7" s="5" t="s">
        <v>16</v>
      </c>
      <c r="C7" s="14" t="s">
        <v>17</v>
      </c>
      <c r="D7" s="4"/>
      <c r="E7" s="50" t="s">
        <v>18</v>
      </c>
      <c r="F7" s="51"/>
      <c r="G7" s="52"/>
    </row>
    <row r="8" spans="2:7" ht="20.25" customHeight="1" thickBot="1">
      <c r="B8" s="10"/>
      <c r="C8" s="11"/>
      <c r="D8" s="4"/>
      <c r="E8" s="15">
        <f>E6/1000</f>
        <v>0</v>
      </c>
      <c r="F8" s="15">
        <f>F6/1000</f>
        <v>0</v>
      </c>
      <c r="G8" s="16">
        <f>G6/1000</f>
        <v>0</v>
      </c>
    </row>
    <row r="9" spans="2:7" ht="15">
      <c r="B9" s="5" t="s">
        <v>19</v>
      </c>
      <c r="C9" s="14" t="s">
        <v>20</v>
      </c>
      <c r="D9" s="4"/>
      <c r="E9" s="11"/>
      <c r="F9" s="11"/>
      <c r="G9" s="17"/>
    </row>
    <row r="10" spans="2:7" ht="14.25">
      <c r="B10" s="10"/>
      <c r="C10" s="11"/>
      <c r="D10" s="4"/>
      <c r="E10" s="11"/>
      <c r="F10" s="11"/>
      <c r="G10" s="17"/>
    </row>
    <row r="11" spans="2:7" ht="15">
      <c r="B11" s="5" t="s">
        <v>21</v>
      </c>
      <c r="C11" s="14" t="s">
        <v>22</v>
      </c>
      <c r="D11" s="4"/>
      <c r="E11" s="11"/>
      <c r="F11" s="11"/>
      <c r="G11" s="17"/>
    </row>
    <row r="12" spans="2:7" ht="14.25">
      <c r="B12" s="10"/>
      <c r="C12" s="11"/>
      <c r="D12" s="4"/>
      <c r="E12" s="4"/>
      <c r="F12" s="4"/>
      <c r="G12" s="17"/>
    </row>
    <row r="13" spans="2:7" ht="15.75">
      <c r="B13" s="5" t="s">
        <v>1</v>
      </c>
      <c r="C13" s="14" t="s">
        <v>23</v>
      </c>
      <c r="D13" s="4"/>
      <c r="E13" s="18" t="s">
        <v>24</v>
      </c>
      <c r="F13" s="19">
        <f>SUBTOTAL(101,'Aptus i Ecotrade d.o.o. - spec.'!M7:M8)</f>
        <v>1</v>
      </c>
      <c r="G13" s="17"/>
    </row>
    <row r="14" spans="2:7" ht="14.25">
      <c r="B14" s="10"/>
      <c r="C14" s="11"/>
      <c r="D14" s="4"/>
      <c r="E14" s="11"/>
      <c r="F14" s="11"/>
      <c r="G14" s="17"/>
    </row>
    <row r="15" spans="2:7" ht="25.5">
      <c r="B15" s="5" t="s">
        <v>25</v>
      </c>
      <c r="C15" s="6" t="s">
        <v>26</v>
      </c>
      <c r="D15" s="4"/>
      <c r="E15" s="18" t="s">
        <v>27</v>
      </c>
      <c r="F15" s="14" t="s">
        <v>28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38.25">
      <c r="B17" s="5" t="s">
        <v>29</v>
      </c>
      <c r="C17" s="6" t="s">
        <v>38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30</v>
      </c>
      <c r="C19" s="6" t="s">
        <v>31</v>
      </c>
    </row>
    <row r="20" spans="2:3" ht="14.25">
      <c r="B20" s="10"/>
      <c r="C20" s="11"/>
    </row>
    <row r="21" spans="2:3" ht="15">
      <c r="B21" s="5" t="s">
        <v>32</v>
      </c>
      <c r="C21" s="20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2017-07-10T07:33:01Z</dcterms:modified>
  <cp:category/>
  <cp:version/>
  <cp:contentType/>
  <cp:contentStatus/>
</cp:coreProperties>
</file>