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erfortas - specifikacija" sheetId="1" r:id="rId1"/>
    <sheet name="Interfortas - Obrazac KVI" sheetId="2" r:id="rId2"/>
  </sheets>
  <definedNames>
    <definedName name="_xlnm.Print_Area" localSheetId="1">'Interfortas - Obrazac KVI'!$A$1:$H$22</definedName>
    <definedName name="_xlnm.Print_Area" localSheetId="0">'Interfortas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<sst xmlns="http://schemas.openxmlformats.org/spreadsheetml/2006/main" count="50" uniqueCount="48">
  <si>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</si>
  <si>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</si>
  <si>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</si>
  <si>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</si>
  <si>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</si>
  <si>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</si>
  <si>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</si>
  <si>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</si>
  <si>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</si>
  <si>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</si>
  <si>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</si>
  <si>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</si>
  <si>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</si>
  <si>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</si>
  <si>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</si>
  <si>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</si>
  <si>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</si>
  <si>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</si>
  <si>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</si>
  <si>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</si>
  <si>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</si>
  <si>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</si>
  <si>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</si>
  <si>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</si>
  <si>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</si>
  <si>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</si>
  <si>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</si>
  <si>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</si>
  <si>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</si>
  <si>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</si>
  <si>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</si>
  <si>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</si>
  <si>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</si>
  <si>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</si>
  <si>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</si>
  <si>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</si>
  <si>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</si>
  <si>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</si>
  <si>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404-1-110/17-12</t>
  </si>
  <si>
    <t xml:space="preserve">Балон катетери за 2017. годину </t>
  </si>
  <si>
    <t>Interfortas Medical</t>
  </si>
  <si>
    <t>Назив добављача: Interfortas Medical</t>
  </si>
  <si>
    <t>Периферни балон катетери за перкутане интервенције на подколеним артеријским судовима</t>
  </si>
  <si>
    <t>BKT17015</t>
  </si>
  <si>
    <t>LVD Biotech S.L., Španija</t>
  </si>
  <si>
    <t>iVascular OCEANUS 14 balloon dilatation catheter / Balon kateter, dilatacioni, periferni</t>
  </si>
  <si>
    <t xml:space="preserve">BP PC14 150 xxx xxx 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</si>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</sst>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  <xf numFmtId="4" fontId="40" fillId="34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7" max="17" width="9.140625" style="0" customWidth="1"/>
  </cols>
  <sheetData>
    <row r="2" spans="1:12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28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2">
        <v>16</v>
      </c>
      <c r="B7" s="33" t="s">
        <v>42</v>
      </c>
      <c r="C7" s="34" t="s">
        <v>43</v>
      </c>
      <c r="D7" s="29" t="s">
        <v>45</v>
      </c>
      <c r="E7" s="35" t="s">
        <v>46</v>
      </c>
      <c r="F7" s="35" t="s">
        <v>44</v>
      </c>
      <c r="G7" s="33" t="s">
        <v>34</v>
      </c>
      <c r="H7" s="36"/>
      <c r="I7" s="27">
        <v>14000</v>
      </c>
      <c r="J7" s="37">
        <v>11300</v>
      </c>
      <c r="K7" s="27">
        <f>H7*I7</f>
        <v>0</v>
      </c>
      <c r="L7" s="30">
        <f>H7*J7</f>
        <v>0</v>
      </c>
      <c r="M7" s="25">
        <v>5</v>
      </c>
    </row>
    <row r="8" spans="1:13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1">
        <f>SUM(K7)</f>
        <v>0</v>
      </c>
      <c r="L8" s="31">
        <f>SUM(L7)</f>
        <v>0</v>
      </c>
      <c r="M8" s="23">
        <v>0.2</v>
      </c>
    </row>
    <row r="9" spans="1:12" ht="18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26"/>
      <c r="L9" s="31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26"/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'Interfortas - specifikacija'!K8</f>
        <v>0</v>
      </c>
      <c r="F6" s="14">
        <f>'Interfortas - specifikacija'!L8</f>
        <v>0</v>
      </c>
      <c r="G6" s="15">
        <f>'Interfortas 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SUBTOTAL(101,'Interfortas - specifikacija'!M7)</f>
        <v>5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2017-10-24T07:26:16Z</dcterms:modified>
  <cp:category/>
  <cp:version/>
  <cp:contentType/>
  <cp:contentStatus/>
</cp:coreProperties>
</file>