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IS Medical - specifikacija" sheetId="1" r:id="rId1"/>
    <sheet name="CIS Medical - Obrazac KVI" sheetId="2" r:id="rId2"/>
  </sheets>
  <definedNames>
    <definedName name="_xlnm.Print_Area" localSheetId="1">'CIS Medical - Obrazac KVI'!$A$1:$H$22</definedName>
    <definedName name="_xlnm.Print_Area" localSheetId="0">'CIS Medical - specifikacija'!$A$1:$L$12</definedName>
  </definedNames>
  <calcPr fullCalcOnLoad="1"/>
</workbook>
</file>

<file path=xl/sharedStrings.xml><?xml version="1.0" encoding="utf-8"?>
<sst xmlns="http://schemas.openxmlformats.org/spreadsheetml/2006/main" count="64" uniqueCount="59">
  <si>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</si>
  <si>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</si>
  <si>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</si>
  <si>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</si>
  <si>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</si>
  <si>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</si>
  <si>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</si>
  <si>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</si>
  <si>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</si>
  <si>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</si>
  <si>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</si>
  <si>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</si>
  <si>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</si>
  <si>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</si>
  <si>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</si>
  <si>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</si>
  <si>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</si>
  <si>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</si>
  <si>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</si>
  <si>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</si>
  <si>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</si>
  <si>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</si>
  <si>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</si>
  <si>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</si>
  <si>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</si>
  <si>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</si>
  <si>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</si>
  <si>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</si>
  <si>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</si>
  <si>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</si>
  <si>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</si>
  <si>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</si>
  <si>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</si>
  <si>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</si>
  <si>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</si>
  <si>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</si>
  <si>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Каталошки број</t>
  </si>
  <si>
    <t xml:space="preserve">ПРИЛОГ 1 УГОВОРА - СПЕЦИФИКАЦИЈА </t>
  </si>
  <si>
    <t>404-1-110/17-12</t>
  </si>
  <si>
    <t xml:space="preserve">Балон катетери за 2017. годину </t>
  </si>
  <si>
    <t>CIS Medical</t>
  </si>
  <si>
    <t>Назив добављача: CIS Medical</t>
  </si>
  <si>
    <t>Балон катетери за предилатацију monorail дизајна (Rx), (дијаметра 1.5 mm и 1.25 mm) (мерења се односе на балон дијаметра 1,5 mm)</t>
  </si>
  <si>
    <t>PTA периферни балон обложен леком – paclitaxel, ОТW систем</t>
  </si>
  <si>
    <t>Некомплијантни коронарни балон катетери са жицом за резистентне - ригидне лезије</t>
  </si>
  <si>
    <t>234-R-12xxJ,           234-R-15xxJ</t>
  </si>
  <si>
    <t>Orbus Neich Medical (Shenzen), Kina</t>
  </si>
  <si>
    <t>Saphire II (Rx) Coronary Dilatation Catheter / Balon kateter, dilatacioni, koronarni</t>
  </si>
  <si>
    <t>BKT17002</t>
  </si>
  <si>
    <t>BKT17010</t>
  </si>
  <si>
    <t>LegFlow OTW Paclitaxel Releasing Peripheral Balloon Dilatatin Catheter / Balon kateter, dilatacioni, periferni, sa lekom</t>
  </si>
  <si>
    <t>Scoreflex NC Coronary Dilatation Catheter / Balon kateter, dilatacioni, koronarni</t>
  </si>
  <si>
    <t>BKT17013</t>
  </si>
  <si>
    <t xml:space="preserve">   L18 x.0-(x)xx,          Lx.x-(x)xx OTW</t>
  </si>
  <si>
    <t>6xx-104-1,                  6xx-154-1,               6xx-204-1</t>
  </si>
  <si>
    <t>Cardionovum Sp.z.o.o., Poljska</t>
  </si>
  <si>
    <t>Orbus Neich Medical BV, Holandija</t>
  </si>
  <si>
    <t>Економски најповољнија понуда (за партије 2 и 10)</t>
  </si>
  <si>
    <t>Најнижа понуђена цена (за партију 14)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</si>
</sst>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3" fontId="46" fillId="35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right" vertical="center" wrapText="1"/>
    </xf>
    <xf numFmtId="0" fontId="46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4" fontId="43" fillId="0" borderId="10" xfId="0" applyNumberFormat="1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4" borderId="14" xfId="58" applyNumberFormat="1" applyFont="1" applyFill="1" applyBorder="1" applyAlignment="1">
      <alignment horizontal="center" vertical="center" wrapText="1"/>
      <protection/>
    </xf>
    <xf numFmtId="4" fontId="40" fillId="34" borderId="16" xfId="58" applyNumberFormat="1" applyFont="1" applyFill="1" applyBorder="1" applyAlignment="1">
      <alignment horizontal="center" vertical="center" wrapText="1"/>
      <protection/>
    </xf>
    <xf numFmtId="4" fontId="40" fillId="34" borderId="17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PageLayoutView="0" workbookViewId="0" topLeftCell="A1">
      <selection activeCell="A10" sqref="A10:J10"/>
    </sheetView>
  </sheetViews>
  <sheetFormatPr defaultColWidth="9.140625" defaultRowHeight="12.75"/>
  <cols>
    <col min="1" max="1" width="5.8515625" style="0" customWidth="1"/>
    <col min="2" max="2" width="34.7109375" style="0" customWidth="1"/>
    <col min="3" max="3" width="11.7109375" style="0" customWidth="1"/>
    <col min="4" max="4" width="29.421875" style="0" customWidth="1"/>
    <col min="5" max="5" width="17.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</cols>
  <sheetData>
    <row r="2" spans="1:12" ht="12.75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41</v>
      </c>
      <c r="B4" s="44"/>
      <c r="C4" s="44"/>
      <c r="D4" s="44"/>
      <c r="E4" s="29"/>
    </row>
    <row r="6" spans="1:13" ht="48" customHeight="1">
      <c r="A6" s="2" t="s">
        <v>0</v>
      </c>
      <c r="B6" s="2" t="s">
        <v>1</v>
      </c>
      <c r="C6" s="2" t="s">
        <v>33</v>
      </c>
      <c r="D6" s="2" t="s">
        <v>34</v>
      </c>
      <c r="E6" s="2" t="s">
        <v>36</v>
      </c>
      <c r="F6" s="2" t="s">
        <v>6</v>
      </c>
      <c r="G6" s="3" t="s">
        <v>7</v>
      </c>
      <c r="H6" s="2" t="s">
        <v>8</v>
      </c>
      <c r="I6" s="24" t="s">
        <v>9</v>
      </c>
      <c r="J6" s="2" t="s">
        <v>10</v>
      </c>
      <c r="K6" s="24" t="s">
        <v>11</v>
      </c>
      <c r="L6" s="2" t="s">
        <v>2</v>
      </c>
      <c r="M6" s="24" t="s">
        <v>25</v>
      </c>
    </row>
    <row r="7" spans="1:13" s="1" customFormat="1" ht="60" customHeight="1">
      <c r="A7" s="32">
        <v>2</v>
      </c>
      <c r="B7" s="33" t="s">
        <v>42</v>
      </c>
      <c r="C7" s="34" t="s">
        <v>48</v>
      </c>
      <c r="D7" s="30" t="s">
        <v>47</v>
      </c>
      <c r="E7" s="31" t="s">
        <v>45</v>
      </c>
      <c r="F7" s="31" t="s">
        <v>46</v>
      </c>
      <c r="G7" s="33" t="s">
        <v>35</v>
      </c>
      <c r="H7" s="35"/>
      <c r="I7" s="28">
        <v>4300</v>
      </c>
      <c r="J7" s="36">
        <v>4055</v>
      </c>
      <c r="K7" s="28">
        <f>H7*I7</f>
        <v>0</v>
      </c>
      <c r="L7" s="38">
        <f>H7*J7</f>
        <v>0</v>
      </c>
      <c r="M7" s="25">
        <v>2</v>
      </c>
    </row>
    <row r="8" spans="1:13" s="1" customFormat="1" ht="60" customHeight="1">
      <c r="A8" s="32">
        <v>10</v>
      </c>
      <c r="B8" s="33" t="s">
        <v>43</v>
      </c>
      <c r="C8" s="34" t="s">
        <v>49</v>
      </c>
      <c r="D8" s="30" t="s">
        <v>50</v>
      </c>
      <c r="E8" s="31" t="s">
        <v>53</v>
      </c>
      <c r="F8" s="31" t="s">
        <v>55</v>
      </c>
      <c r="G8" s="33" t="s">
        <v>35</v>
      </c>
      <c r="H8" s="35"/>
      <c r="I8" s="28">
        <v>67000</v>
      </c>
      <c r="J8" s="36">
        <v>42800</v>
      </c>
      <c r="K8" s="28">
        <f>H8*I8</f>
        <v>0</v>
      </c>
      <c r="L8" s="38">
        <f>H8*J8</f>
        <v>0</v>
      </c>
      <c r="M8" s="25">
        <v>3</v>
      </c>
    </row>
    <row r="9" spans="1:13" s="1" customFormat="1" ht="60" customHeight="1">
      <c r="A9" s="32">
        <v>14</v>
      </c>
      <c r="B9" s="33" t="s">
        <v>44</v>
      </c>
      <c r="C9" s="34" t="s">
        <v>52</v>
      </c>
      <c r="D9" s="31" t="s">
        <v>51</v>
      </c>
      <c r="E9" s="40" t="s">
        <v>54</v>
      </c>
      <c r="F9" s="31" t="s">
        <v>56</v>
      </c>
      <c r="G9" s="33" t="s">
        <v>35</v>
      </c>
      <c r="H9" s="35"/>
      <c r="I9" s="28">
        <v>49500</v>
      </c>
      <c r="J9" s="36">
        <v>49500</v>
      </c>
      <c r="K9" s="28">
        <f>H9*I9</f>
        <v>0</v>
      </c>
      <c r="L9" s="38">
        <f>H9*J9</f>
        <v>0</v>
      </c>
      <c r="M9" s="25">
        <v>1</v>
      </c>
    </row>
    <row r="10" spans="1:13" ht="21.75" customHeight="1">
      <c r="A10" s="42" t="s">
        <v>5</v>
      </c>
      <c r="B10" s="42"/>
      <c r="C10" s="42"/>
      <c r="D10" s="42"/>
      <c r="E10" s="42"/>
      <c r="F10" s="42"/>
      <c r="G10" s="42"/>
      <c r="H10" s="42"/>
      <c r="I10" s="42"/>
      <c r="J10" s="42"/>
      <c r="K10" s="26"/>
      <c r="L10" s="39">
        <f>SUM(L7:L9)</f>
        <v>0</v>
      </c>
      <c r="M10" s="37">
        <v>0.1</v>
      </c>
    </row>
    <row r="11" spans="1:12" ht="18.75" customHeight="1">
      <c r="A11" s="41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27"/>
      <c r="L11" s="39">
        <f>L10*M10</f>
        <v>0</v>
      </c>
    </row>
    <row r="12" spans="1:12" ht="18" customHeight="1">
      <c r="A12" s="41" t="s">
        <v>3</v>
      </c>
      <c r="B12" s="41"/>
      <c r="C12" s="41"/>
      <c r="D12" s="41"/>
      <c r="E12" s="41"/>
      <c r="F12" s="41"/>
      <c r="G12" s="41"/>
      <c r="H12" s="41"/>
      <c r="I12" s="41"/>
      <c r="J12" s="41"/>
      <c r="K12" s="27"/>
      <c r="L12" s="39">
        <f>SUM(L10:L11)</f>
        <v>0</v>
      </c>
    </row>
  </sheetData>
  <sheetProtection/>
  <mergeCells count="5">
    <mergeCell ref="A11:J11"/>
    <mergeCell ref="A12:J12"/>
    <mergeCell ref="A10:J10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4">
      <selection activeCell="H18" sqref="H18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12</v>
      </c>
      <c r="C2" s="4"/>
      <c r="D2" s="4"/>
      <c r="E2" s="5" t="s">
        <v>40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13</v>
      </c>
      <c r="C5" s="8" t="s">
        <v>38</v>
      </c>
      <c r="D5" s="6"/>
      <c r="E5" s="9" t="s">
        <v>14</v>
      </c>
      <c r="F5" s="10" t="s">
        <v>15</v>
      </c>
      <c r="G5" s="11" t="s">
        <v>16</v>
      </c>
    </row>
    <row r="6" spans="2:7" ht="15" thickBot="1">
      <c r="B6" s="12"/>
      <c r="C6" s="13"/>
      <c r="D6" s="6"/>
      <c r="E6" s="14">
        <f>SUM('CIS Medical - specifikacija'!K7:K9)</f>
        <v>0</v>
      </c>
      <c r="F6" s="14">
        <f>SUM('CIS Medical - specifikacija'!L7:L9)</f>
        <v>0</v>
      </c>
      <c r="G6" s="15">
        <f>F6*1.1</f>
        <v>0</v>
      </c>
    </row>
    <row r="7" spans="2:7" ht="24.75" customHeight="1" thickBot="1">
      <c r="B7" s="7" t="s">
        <v>17</v>
      </c>
      <c r="C7" s="16" t="s">
        <v>18</v>
      </c>
      <c r="D7" s="6"/>
      <c r="E7" s="45" t="s">
        <v>19</v>
      </c>
      <c r="F7" s="46"/>
      <c r="G7" s="47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20</v>
      </c>
      <c r="C9" s="16" t="s">
        <v>21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22</v>
      </c>
      <c r="C11" s="16" t="s">
        <v>23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24</v>
      </c>
      <c r="D13" s="6"/>
      <c r="E13" s="20" t="s">
        <v>25</v>
      </c>
      <c r="F13" s="21">
        <f>SUBTOTAL(101,'CIS Medical - specifikacija'!M7:M9)</f>
        <v>2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26</v>
      </c>
      <c r="C15" s="8" t="s">
        <v>27</v>
      </c>
      <c r="D15" s="6"/>
      <c r="E15" s="20" t="s">
        <v>28</v>
      </c>
      <c r="F15" s="16" t="s">
        <v>57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24">
      <c r="B17" s="7" t="s">
        <v>29</v>
      </c>
      <c r="C17" s="8" t="s">
        <v>39</v>
      </c>
      <c r="D17" s="6"/>
      <c r="E17" s="20" t="s">
        <v>28</v>
      </c>
      <c r="F17" s="16" t="s">
        <v>58</v>
      </c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30</v>
      </c>
      <c r="C19" s="8" t="s">
        <v>31</v>
      </c>
    </row>
    <row r="20" spans="2:3" ht="14.25">
      <c r="B20" s="12"/>
      <c r="C20" s="13"/>
    </row>
    <row r="21" spans="2:3" ht="15">
      <c r="B21" s="7" t="s">
        <v>32</v>
      </c>
      <c r="C21" s="22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2017-06-27T07:17:52Z</dcterms:modified>
  <cp:category/>
  <cp:version/>
  <cp:contentType/>
  <cp:contentStatus/>
</cp:coreProperties>
</file>