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7\1. KAROTIDNI I PERIFERNI STENTOVI ZA 2017\Izmena konkursne dok\"/>
    </mc:Choice>
  </mc:AlternateContent>
  <bookViews>
    <workbookView xWindow="0" yWindow="0" windowWidth="28800" windowHeight="12435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19" i="11" l="1"/>
  <c r="J19" i="11" s="1"/>
  <c r="K19" i="11" s="1"/>
  <c r="H18" i="11"/>
  <c r="H20" i="11" l="1"/>
  <c r="J18" i="11"/>
  <c r="H41" i="11"/>
  <c r="H40" i="11"/>
  <c r="J40" i="11" s="1"/>
  <c r="K40" i="11" s="1"/>
  <c r="K18" i="11" l="1"/>
  <c r="K20" i="11" s="1"/>
  <c r="I20" i="11"/>
  <c r="J41" i="11"/>
  <c r="K41" i="11" s="1"/>
  <c r="H43" i="11"/>
  <c r="J43" i="11" s="1"/>
  <c r="K43" i="11" s="1"/>
  <c r="H42" i="11"/>
  <c r="J42" i="11" s="1"/>
  <c r="K42" i="11" s="1"/>
  <c r="H39" i="11"/>
  <c r="J39" i="11" s="1"/>
  <c r="H38" i="11"/>
  <c r="J38" i="11" s="1"/>
  <c r="H37" i="11"/>
  <c r="J37" i="11" s="1"/>
  <c r="K37" i="11" s="1"/>
  <c r="H36" i="11"/>
  <c r="J36" i="11" s="1"/>
  <c r="H35" i="11"/>
  <c r="J35" i="11" s="1"/>
  <c r="H34" i="11"/>
  <c r="J34" i="11" s="1"/>
  <c r="H33" i="11"/>
  <c r="J33" i="11" s="1"/>
  <c r="K33" i="11" s="1"/>
  <c r="H32" i="11"/>
  <c r="H31" i="11"/>
  <c r="J31" i="11" s="1"/>
  <c r="H30" i="11"/>
  <c r="J30" i="11" s="1"/>
  <c r="H29" i="11"/>
  <c r="J29" i="11" s="1"/>
  <c r="K29" i="11" s="1"/>
  <c r="H28" i="11"/>
  <c r="J28" i="11" s="1"/>
  <c r="H27" i="11"/>
  <c r="J27" i="11" s="1"/>
  <c r="H26" i="11"/>
  <c r="J26" i="11" s="1"/>
  <c r="K26" i="11" s="1"/>
  <c r="H24" i="11"/>
  <c r="H23" i="11"/>
  <c r="J23" i="11" s="1"/>
  <c r="H22" i="11"/>
  <c r="H16" i="11"/>
  <c r="I44" i="11" l="1"/>
  <c r="J22" i="11"/>
  <c r="H25" i="11"/>
  <c r="J16" i="11"/>
  <c r="K34" i="11"/>
  <c r="K28" i="11"/>
  <c r="K36" i="11"/>
  <c r="K22" i="11"/>
  <c r="J24" i="11"/>
  <c r="K24" i="11" s="1"/>
  <c r="K30" i="11"/>
  <c r="J32" i="11"/>
  <c r="K32" i="11" s="1"/>
  <c r="K38" i="11"/>
  <c r="K23" i="11"/>
  <c r="K27" i="11"/>
  <c r="K31" i="11"/>
  <c r="K35" i="11"/>
  <c r="K39" i="11"/>
  <c r="K25" i="11" l="1"/>
  <c r="I25" i="11"/>
  <c r="I45" i="11" s="1"/>
  <c r="K16" i="11"/>
  <c r="I46" i="11" l="1"/>
</calcChain>
</file>

<file path=xl/sharedStrings.xml><?xml version="1.0" encoding="utf-8"?>
<sst xmlns="http://schemas.openxmlformats.org/spreadsheetml/2006/main" count="85" uniqueCount="60">
  <si>
    <t>ЈЕДИНИЦА МЕРЕ</t>
  </si>
  <si>
    <t>КОЛИЧИНА</t>
  </si>
  <si>
    <t>ЈЕДИНИЧНА ЦЕНА</t>
  </si>
  <si>
    <t>Назив понуђача:</t>
  </si>
  <si>
    <t>Број понуде: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</si>
  <si>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</si>
  <si>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</si>
  <si>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</si>
  <si>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</si>
  <si>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</si>
  <si>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</si>
  <si>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</si>
  <si>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</si>
  <si>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</si>
  <si>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>УКУПНА ВРЕДНОСТ ПОНУДЕ БЕЗ ПДВ-А</t>
  </si>
  <si>
    <t>СТОПА ПДВ-А</t>
  </si>
  <si>
    <t>ЗАШТИЋЕНИ НАЗИВ ПОНУЂЕНОГ ДОБРА И КАТАЛОШКИ БРОЈ</t>
  </si>
  <si>
    <t>Каротидни стентови (monorail – rapid exchange дизајн) са ћелијама затвореног дизајна, израђени од нитинола, цилидричног и конусног облика</t>
  </si>
  <si>
    <t>Систем за дисталну протекцију за Каротидни стент (monorail – rapid exchange дизајн) са aнтитробмбогеним премазом на филтеру, од платина – тунгстена, систем слободан на жици</t>
  </si>
  <si>
    <t xml:space="preserve">Систем за дисталну протекцију за Каротидни стент (RX и OTW систем) од нитинолске мрежице са хепаринским слојем </t>
  </si>
  <si>
    <t>Пратећа танка жица</t>
  </si>
  <si>
    <t>ставка 2</t>
  </si>
  <si>
    <t>ставка 1</t>
  </si>
  <si>
    <t>ставка 3</t>
  </si>
  <si>
    <t xml:space="preserve">Каротидни стентови (monorail – rapid exchange дизајн) са ћелијама затвореног дизајна, израђени од нитинола, цилидричног и конусног облика, са системом за дисталну протекцију
</t>
  </si>
  <si>
    <t xml:space="preserve">Проксимална церебрална протекција оклузивним балонима
</t>
  </si>
  <si>
    <t xml:space="preserve">Дилатациони каротидни балон
</t>
  </si>
  <si>
    <t xml:space="preserve">Периферни стентови премонтирани на балон са ћелијама затвореног дизајна </t>
  </si>
  <si>
    <t>Периферни стентови премонтирани на балон са ћелијама отвореног дизајна</t>
  </si>
  <si>
    <t>Стентови премонтирани на балон, за примену у потколеним артеријама</t>
  </si>
  <si>
    <t>Ренални стентови премонтирани на балон</t>
  </si>
  <si>
    <t>Балон ослобађајући покривени стентови за коарктацију аорте и хипоплазију аорте у дужем сегменту</t>
  </si>
  <si>
    <t>ПРИЛОГ В - ОБРАЗАЦ БР 4.1 - ПОНУДА ЗА ЈАВНУ НАБАВКУ КАРОТИДНИХ И ПЕРИФЕРНИХ СТЕНТОВА СА ПРАТЕЋИМ  СПЕЦИФИЧНИМ ПОТРОШНИМ МАТЕРИЈАЛОМ, КОЈИ ЈЕ НЕОПХОДАН ЗА ЊЕГОВУ ИМПЛАНТАЦИЈУ ЗА 2017. ГОДИНУ</t>
  </si>
  <si>
    <t>Каротидни стентови (monorail – rapid exchange дизајн) са ћелијама отвореног дизајна, израђени од нитинола, цилиндричног и конусног облика</t>
  </si>
  <si>
    <t>Тврда жица - водич,  веће чврстине (stiff жица),  ангулираног (angled) врха са хидрофилним површним слојем</t>
  </si>
  <si>
    <t>Водич уводник ( Guding Sheath)  правог и закривљеног врха (multipurpose облик)</t>
  </si>
  <si>
    <t>Самоослобађајући перифени стентови израђени од нитинола за суперфицијалну артерију</t>
  </si>
  <si>
    <t>Самоослобађајући перифени стентови израђени од нитинола за илијачне и супрааортне артеријске крвне судове</t>
  </si>
  <si>
    <t>Премонтирани на балон покривени периферни стентови израђени од нерђајућег челика или легуре, а покривени PTFE или Dakronom.</t>
  </si>
  <si>
    <t>Васкуларни чеп за емболизацију (Vascular Plug)</t>
  </si>
  <si>
    <t>Самоослобађајући перифени стентови израђени од нитинола, OTW систем, за дугачке лезије на суперфицијалној и поплитеалној артерији</t>
  </si>
  <si>
    <t>Периферни стентови великог дијаметра израђени од нерђајућег челика или легура</t>
  </si>
  <si>
    <t>Периферни венски стентови израђени од нерђајућег челика или легура</t>
  </si>
  <si>
    <t>УКУПНА ЦЕНА            БЕЗ ПДВ-А</t>
  </si>
  <si>
    <t xml:space="preserve">                                     Рок важења понуде је ____ дана од дана отварања понуда</t>
  </si>
  <si>
    <t xml:space="preserve"> Рок испоруке износи__________дана од дана пријема писменог захтева купца.</t>
  </si>
  <si>
    <t>Каротидни стентови (monorail – rapid exchange дизајн) са ћелијама отвореног дизајна, израђени од нитинола, цилиндричног и конусног облика са системом за дисталну протекцију</t>
  </si>
  <si>
    <t>УКУПНО ЗА ПАРТИЈУ 2</t>
  </si>
  <si>
    <t>УКУПНО ЗА ПАРТИЈУ 3</t>
  </si>
  <si>
    <t>Каротидни стентови затвореног дизајна (monorail – rapid exchange sistem) са дуплом, микро и макро мрежицом, израђени од нитинола за третман високо ембологених лезија</t>
  </si>
  <si>
    <t>Седиште понуђача:</t>
  </si>
  <si>
    <t>Датум понуде:</t>
  </si>
  <si>
    <t>_____/_____/_________. године</t>
  </si>
  <si>
    <t xml:space="preserve">                   Напомена: Рок испоруке не може да буде краћи од 3 ( три ) дана.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</si>
  <si>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 xml:space="preserve">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</si>
  <si>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БРОЈ ПАРТИЈЕ</t>
  </si>
  <si>
    <t>НАЗИВ ПАРТИЈЕ</t>
  </si>
  <si>
    <t>Поводом позива за подношење понуде бр. 404-1-14/17-9 од 10.5.2017. године за јавну набавку Каротидни и периферни стентови са пратећим  специфичним потрошним материјалом, који је неопходан за његову имплантацију за 2017. годину, бр. ЈН: 404-1-110/17-13, објављеног на Порталу јавних набавки дана 10.5.2017. године, подносим понуду како следи:</t>
  </si>
  <si>
    <t xml:space="preserve">Каротидни стентови (monorail – rapid exchange дизајн) са ћелијама затвореног дизајна, израђени од легура
</t>
  </si>
  <si>
    <t>Самоослобађајући покривени периферни стентови израђени од легура, а покривени PTFE или Dakronom.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</si>
</sst>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charset val="23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87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3" fontId="15" fillId="0" borderId="1" xfId="0" applyNumberFormat="1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justify" vertical="center" wrapText="1"/>
    </xf>
    <xf numFmtId="3" fontId="12" fillId="2" borderId="1" xfId="4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right" vertical="justify" wrapText="1"/>
    </xf>
    <xf numFmtId="0" fontId="17" fillId="0" borderId="0" xfId="0" applyFont="1" applyAlignment="1">
      <alignment horizontal="right" vertical="justify" wrapText="1"/>
    </xf>
    <xf numFmtId="9" fontId="17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2" fillId="0" borderId="4" xfId="4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16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top" wrapText="1"/>
    </xf>
    <xf numFmtId="49" fontId="4" fillId="5" borderId="0" xfId="0" applyNumberFormat="1" applyFont="1" applyFill="1" applyAlignment="1">
      <alignment horizontal="left" vertical="top" wrapText="1"/>
    </xf>
    <xf numFmtId="0" fontId="19" fillId="5" borderId="0" xfId="0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9" fillId="5" borderId="0" xfId="0" applyFont="1" applyFill="1" applyAlignment="1">
      <alignment vertical="top" wrapText="1"/>
    </xf>
    <xf numFmtId="0" fontId="9" fillId="5" borderId="0" xfId="0" applyFont="1" applyFill="1" applyAlignment="1">
      <alignment horizontal="left" vertical="top" wrapText="1"/>
    </xf>
    <xf numFmtId="49" fontId="9" fillId="5" borderId="0" xfId="0" applyNumberFormat="1" applyFont="1" applyFill="1" applyAlignment="1">
      <alignment horizontal="left" vertical="top" wrapText="1"/>
    </xf>
    <xf numFmtId="0" fontId="9" fillId="5" borderId="0" xfId="0" applyFont="1" applyFill="1" applyAlignment="1">
      <alignment horizontal="center" vertical="top" wrapText="1"/>
    </xf>
    <xf numFmtId="0" fontId="8" fillId="5" borderId="0" xfId="0" applyFont="1" applyFill="1"/>
    <xf numFmtId="0" fontId="9" fillId="5" borderId="2" xfId="3" applyFont="1" applyFill="1" applyBorder="1" applyAlignment="1" applyProtection="1">
      <alignment vertical="center" wrapText="1"/>
      <protection locked="0"/>
    </xf>
    <xf numFmtId="0" fontId="9" fillId="5" borderId="0" xfId="3" applyFont="1" applyFill="1" applyBorder="1" applyAlignment="1" applyProtection="1">
      <alignment vertical="center" wrapText="1"/>
      <protection locked="0"/>
    </xf>
    <xf numFmtId="0" fontId="9" fillId="5" borderId="2" xfId="0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0" fillId="5" borderId="0" xfId="0" applyNumberFormat="1" applyFont="1" applyFill="1" applyBorder="1" applyAlignment="1" applyProtection="1">
      <alignment horizontal="center"/>
      <protection locked="0"/>
    </xf>
    <xf numFmtId="0" fontId="9" fillId="5" borderId="2" xfId="3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left" vertical="top" wrapText="1"/>
    </xf>
    <xf numFmtId="0" fontId="8" fillId="5" borderId="0" xfId="0" applyFont="1" applyFill="1" applyBorder="1"/>
    <xf numFmtId="0" fontId="0" fillId="5" borderId="2" xfId="0" applyNumberFormat="1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justify" wrapText="1"/>
    </xf>
    <xf numFmtId="0" fontId="17" fillId="0" borderId="2" xfId="0" applyFont="1" applyBorder="1" applyAlignment="1">
      <alignment horizontal="center" vertical="justify" wrapText="1"/>
    </xf>
    <xf numFmtId="0" fontId="12" fillId="0" borderId="1" xfId="3" applyFont="1" applyFill="1" applyBorder="1" applyAlignment="1">
      <alignment horizontal="right" vertical="center" wrapText="1"/>
    </xf>
    <xf numFmtId="164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justify" wrapText="1"/>
    </xf>
    <xf numFmtId="0" fontId="7" fillId="0" borderId="0" xfId="3" applyFont="1" applyFill="1" applyAlignment="1">
      <alignment horizontal="left" vertical="center" wrapText="1"/>
    </xf>
    <xf numFmtId="0" fontId="16" fillId="4" borderId="6" xfId="0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14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NumberFormat="1" applyFill="1" applyBorder="1" applyAlignment="1" applyProtection="1">
      <alignment horizontal="center"/>
      <protection locked="0"/>
    </xf>
    <xf numFmtId="0" fontId="4" fillId="5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abSelected="1" showWhiteSpace="0" topLeftCell="A28" zoomScale="83" zoomScaleNormal="83" zoomScaleSheetLayoutView="78" zoomScalePageLayoutView="75" workbookViewId="0">
      <selection activeCell="B37" sqref="B37"/>
    </sheetView>
  </sheetViews>
  <sheetFormatPr defaultColWidth="9" defaultRowHeight="15" x14ac:dyDescent="0.25"/>
  <cols>
    <col min="1" max="1" width="9.625" style="27" customWidth="1"/>
    <col min="2" max="2" width="54.625" style="8" customWidth="1"/>
    <col min="3" max="4" width="33.25" style="8" customWidth="1"/>
    <col min="5" max="5" width="16.25" style="9" customWidth="1"/>
    <col min="6" max="6" width="13" style="10" customWidth="1"/>
    <col min="7" max="7" width="15.625" style="7" customWidth="1"/>
    <col min="8" max="9" width="18.375" style="7" customWidth="1"/>
    <col min="10" max="10" width="17.75" style="7" customWidth="1"/>
    <col min="11" max="11" width="17.375" style="7" customWidth="1"/>
    <col min="12" max="12" width="4.25" style="1" hidden="1" customWidth="1"/>
    <col min="13" max="13" width="11.375" style="1" customWidth="1"/>
    <col min="14" max="16384" width="9" style="1"/>
  </cols>
  <sheetData>
    <row r="1" spans="1:14" ht="15.75" customHeight="1" x14ac:dyDescent="0.2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4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4" spans="1:14" ht="12.75" customHeight="1" x14ac:dyDescent="0.25">
      <c r="A4" s="78" t="s">
        <v>57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4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4" x14ac:dyDescent="0.25">
      <c r="A6" s="2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4" s="48" customFormat="1" ht="12.75" customHeight="1" x14ac:dyDescent="0.25">
      <c r="A7" s="75" t="s">
        <v>3</v>
      </c>
      <c r="B7" s="75"/>
      <c r="C7" s="44"/>
      <c r="D7" s="44"/>
      <c r="E7" s="45"/>
      <c r="F7" s="45"/>
      <c r="G7" s="46"/>
      <c r="H7" s="45"/>
      <c r="I7" s="75" t="s">
        <v>50</v>
      </c>
      <c r="J7" s="75"/>
      <c r="K7" s="75"/>
      <c r="L7" s="47"/>
    </row>
    <row r="8" spans="1:14" s="48" customFormat="1" ht="26.25" customHeight="1" x14ac:dyDescent="0.25">
      <c r="A8" s="49"/>
      <c r="B8" s="49"/>
      <c r="C8" s="50"/>
      <c r="D8" s="50"/>
      <c r="E8" s="45"/>
      <c r="F8" s="45"/>
      <c r="G8" s="46"/>
      <c r="H8" s="45"/>
      <c r="I8" s="51"/>
      <c r="J8" s="51"/>
      <c r="K8" s="51"/>
      <c r="L8" s="51"/>
    </row>
    <row r="9" spans="1:14" s="48" customFormat="1" ht="12.75" customHeight="1" x14ac:dyDescent="0.25">
      <c r="A9" s="74" t="s">
        <v>4</v>
      </c>
      <c r="B9" s="74"/>
      <c r="C9" s="52"/>
      <c r="D9" s="45"/>
      <c r="E9" s="45"/>
      <c r="F9" s="45"/>
      <c r="G9" s="46"/>
      <c r="H9" s="45"/>
      <c r="I9" s="76" t="s">
        <v>5</v>
      </c>
      <c r="J9" s="76"/>
      <c r="K9" s="76"/>
      <c r="L9" s="53"/>
    </row>
    <row r="10" spans="1:14" s="48" customFormat="1" ht="30" customHeight="1" x14ac:dyDescent="0.25">
      <c r="A10" s="58"/>
      <c r="B10" s="58"/>
      <c r="C10" s="54"/>
      <c r="D10" s="45"/>
      <c r="E10" s="45"/>
      <c r="F10" s="45"/>
      <c r="G10" s="46"/>
      <c r="H10" s="45"/>
      <c r="I10" s="56"/>
      <c r="J10" s="55"/>
      <c r="K10" s="55"/>
      <c r="L10" s="55"/>
      <c r="M10" s="57"/>
      <c r="N10" s="57"/>
    </row>
    <row r="11" spans="1:14" s="48" customFormat="1" ht="15" customHeight="1" x14ac:dyDescent="0.25">
      <c r="A11" s="76" t="s">
        <v>51</v>
      </c>
      <c r="B11" s="76"/>
      <c r="C11" s="52"/>
      <c r="D11" s="45"/>
      <c r="E11" s="45"/>
      <c r="F11" s="45"/>
      <c r="G11" s="46"/>
      <c r="H11" s="45"/>
      <c r="I11" s="76" t="s">
        <v>6</v>
      </c>
      <c r="J11" s="76"/>
      <c r="K11" s="76"/>
      <c r="L11" s="52"/>
    </row>
    <row r="12" spans="1:14" s="48" customFormat="1" x14ac:dyDescent="0.25">
      <c r="A12" s="52"/>
      <c r="B12" s="52"/>
      <c r="C12" s="52"/>
      <c r="D12" s="45"/>
      <c r="E12" s="45"/>
      <c r="F12" s="45"/>
      <c r="G12" s="46"/>
      <c r="H12" s="45"/>
      <c r="I12" s="45"/>
      <c r="J12" s="45"/>
      <c r="K12" s="45"/>
      <c r="L12" s="52"/>
      <c r="M12" s="52"/>
      <c r="N12" s="52"/>
    </row>
    <row r="13" spans="1:14" s="48" customFormat="1" x14ac:dyDescent="0.25">
      <c r="A13" s="52"/>
      <c r="B13" s="52" t="s">
        <v>52</v>
      </c>
      <c r="C13" s="52"/>
      <c r="D13" s="45"/>
      <c r="E13" s="45"/>
      <c r="F13" s="45"/>
      <c r="G13" s="46"/>
      <c r="H13" s="45"/>
      <c r="I13" s="56"/>
      <c r="J13" s="56"/>
      <c r="K13" s="56"/>
      <c r="L13" s="52"/>
      <c r="M13" s="52"/>
      <c r="N13" s="52"/>
    </row>
    <row r="14" spans="1:14" s="42" customFormat="1" ht="27.75" customHeight="1" x14ac:dyDescent="0.25">
      <c r="A14" s="82"/>
      <c r="B14" s="83"/>
      <c r="C14" s="43"/>
      <c r="D14" s="40"/>
      <c r="E14" s="40"/>
      <c r="F14" s="40"/>
      <c r="G14" s="41"/>
      <c r="H14" s="40"/>
      <c r="I14" s="40"/>
      <c r="J14" s="40"/>
      <c r="K14" s="40"/>
      <c r="L14" s="84"/>
      <c r="M14" s="84"/>
      <c r="N14" s="84"/>
    </row>
    <row r="15" spans="1:14" s="2" customFormat="1" ht="63.75" customHeight="1" x14ac:dyDescent="0.25">
      <c r="A15" s="29" t="s">
        <v>55</v>
      </c>
      <c r="B15" s="12" t="s">
        <v>56</v>
      </c>
      <c r="C15" s="14" t="s">
        <v>16</v>
      </c>
      <c r="D15" s="12" t="s">
        <v>9</v>
      </c>
      <c r="E15" s="12" t="s">
        <v>0</v>
      </c>
      <c r="F15" s="20" t="s">
        <v>1</v>
      </c>
      <c r="G15" s="13" t="s">
        <v>2</v>
      </c>
      <c r="H15" s="14" t="s">
        <v>43</v>
      </c>
      <c r="I15" s="14" t="s">
        <v>15</v>
      </c>
      <c r="J15" s="14" t="s">
        <v>10</v>
      </c>
      <c r="K15" s="14" t="s">
        <v>11</v>
      </c>
    </row>
    <row r="16" spans="1:14" s="2" customFormat="1" ht="44.25" customHeight="1" x14ac:dyDescent="0.25">
      <c r="A16" s="21">
        <v>1</v>
      </c>
      <c r="B16" s="33" t="s">
        <v>58</v>
      </c>
      <c r="C16" s="34"/>
      <c r="D16" s="12"/>
      <c r="E16" s="21" t="s">
        <v>8</v>
      </c>
      <c r="F16" s="35">
        <v>30</v>
      </c>
      <c r="G16" s="36"/>
      <c r="H16" s="36">
        <f>F16*G16</f>
        <v>0</v>
      </c>
      <c r="I16" s="37"/>
      <c r="J16" s="36">
        <f>I16*H16</f>
        <v>0</v>
      </c>
      <c r="K16" s="36">
        <f>SUM(H16,J16)</f>
        <v>0</v>
      </c>
    </row>
    <row r="17" spans="1:12" s="2" customFormat="1" ht="30.75" customHeight="1" x14ac:dyDescent="0.25">
      <c r="A17" s="30">
        <v>2</v>
      </c>
      <c r="B17" s="59" t="s">
        <v>24</v>
      </c>
      <c r="C17" s="60"/>
      <c r="D17" s="60"/>
      <c r="E17" s="60"/>
      <c r="F17" s="60"/>
      <c r="G17" s="60"/>
      <c r="H17" s="60"/>
      <c r="I17" s="60"/>
      <c r="J17" s="60"/>
      <c r="K17" s="61"/>
    </row>
    <row r="18" spans="1:12" ht="44.25" customHeight="1" x14ac:dyDescent="0.25">
      <c r="A18" s="22" t="s">
        <v>22</v>
      </c>
      <c r="B18" s="22" t="s">
        <v>17</v>
      </c>
      <c r="C18" s="19"/>
      <c r="D18" s="19"/>
      <c r="E18" s="18" t="s">
        <v>8</v>
      </c>
      <c r="F18" s="17">
        <v>130</v>
      </c>
      <c r="G18" s="15"/>
      <c r="H18" s="15">
        <f>F18*G18</f>
        <v>0</v>
      </c>
      <c r="I18" s="37"/>
      <c r="J18" s="15">
        <f>I18*H18</f>
        <v>0</v>
      </c>
      <c r="K18" s="15">
        <f>SUM(H18,J18)</f>
        <v>0</v>
      </c>
    </row>
    <row r="19" spans="1:12" ht="52.5" customHeight="1" x14ac:dyDescent="0.25">
      <c r="A19" s="22" t="s">
        <v>21</v>
      </c>
      <c r="B19" s="22" t="s">
        <v>18</v>
      </c>
      <c r="C19" s="19"/>
      <c r="D19" s="19"/>
      <c r="E19" s="18" t="s">
        <v>8</v>
      </c>
      <c r="F19" s="17">
        <v>120</v>
      </c>
      <c r="G19" s="15"/>
      <c r="H19" s="15">
        <f>F19*G19</f>
        <v>0</v>
      </c>
      <c r="I19" s="37"/>
      <c r="J19" s="15">
        <f>I19*H19</f>
        <v>0</v>
      </c>
      <c r="K19" s="15">
        <f>SUM(H19,J19)</f>
        <v>0</v>
      </c>
      <c r="L19" s="1">
        <v>0.1</v>
      </c>
    </row>
    <row r="20" spans="1:12" ht="24.75" customHeight="1" x14ac:dyDescent="0.25">
      <c r="A20" s="39"/>
      <c r="B20" s="70" t="s">
        <v>47</v>
      </c>
      <c r="C20" s="70"/>
      <c r="D20" s="70"/>
      <c r="E20" s="70"/>
      <c r="F20" s="70"/>
      <c r="G20" s="71"/>
      <c r="H20" s="31">
        <f>H18+H19</f>
        <v>0</v>
      </c>
      <c r="I20" s="72">
        <f>J18+J19</f>
        <v>0</v>
      </c>
      <c r="J20" s="73"/>
      <c r="K20" s="31">
        <f>K18+K19</f>
        <v>0</v>
      </c>
    </row>
    <row r="21" spans="1:12" ht="29.25" customHeight="1" x14ac:dyDescent="0.25">
      <c r="A21" s="30">
        <v>3</v>
      </c>
      <c r="B21" s="59" t="s">
        <v>46</v>
      </c>
      <c r="C21" s="60"/>
      <c r="D21" s="60"/>
      <c r="E21" s="60"/>
      <c r="F21" s="60"/>
      <c r="G21" s="60"/>
      <c r="H21" s="60"/>
      <c r="I21" s="60"/>
      <c r="J21" s="60"/>
      <c r="K21" s="61"/>
    </row>
    <row r="22" spans="1:12" ht="42.75" customHeight="1" x14ac:dyDescent="0.25">
      <c r="A22" s="22" t="s">
        <v>22</v>
      </c>
      <c r="B22" s="22" t="s">
        <v>33</v>
      </c>
      <c r="C22" s="19"/>
      <c r="D22" s="19"/>
      <c r="E22" s="18" t="s">
        <v>8</v>
      </c>
      <c r="F22" s="17">
        <v>105</v>
      </c>
      <c r="G22" s="15"/>
      <c r="H22" s="15">
        <f t="shared" ref="H22:H43" si="0">F22*G22</f>
        <v>0</v>
      </c>
      <c r="I22" s="37"/>
      <c r="J22" s="15">
        <f>I22*H22</f>
        <v>0</v>
      </c>
      <c r="K22" s="15">
        <f t="shared" ref="K22:K43" si="1">SUM(H22,J22)</f>
        <v>0</v>
      </c>
    </row>
    <row r="23" spans="1:12" ht="44.25" customHeight="1" x14ac:dyDescent="0.25">
      <c r="A23" s="22" t="s">
        <v>21</v>
      </c>
      <c r="B23" s="22" t="s">
        <v>19</v>
      </c>
      <c r="C23" s="19"/>
      <c r="D23" s="19"/>
      <c r="E23" s="18" t="s">
        <v>8</v>
      </c>
      <c r="F23" s="17">
        <v>210</v>
      </c>
      <c r="G23" s="15"/>
      <c r="H23" s="15">
        <f t="shared" si="0"/>
        <v>0</v>
      </c>
      <c r="I23" s="37"/>
      <c r="J23" s="15">
        <f t="shared" ref="J23:J43" si="2">I23*H23</f>
        <v>0</v>
      </c>
      <c r="K23" s="15">
        <f t="shared" si="1"/>
        <v>0</v>
      </c>
    </row>
    <row r="24" spans="1:12" ht="44.25" customHeight="1" x14ac:dyDescent="0.25">
      <c r="A24" s="22" t="s">
        <v>23</v>
      </c>
      <c r="B24" s="22" t="s">
        <v>20</v>
      </c>
      <c r="C24" s="19"/>
      <c r="D24" s="19"/>
      <c r="E24" s="18" t="s">
        <v>8</v>
      </c>
      <c r="F24" s="17">
        <v>210</v>
      </c>
      <c r="G24" s="15"/>
      <c r="H24" s="15">
        <f t="shared" si="0"/>
        <v>0</v>
      </c>
      <c r="I24" s="37"/>
      <c r="J24" s="15">
        <f t="shared" si="2"/>
        <v>0</v>
      </c>
      <c r="K24" s="15">
        <f t="shared" si="1"/>
        <v>0</v>
      </c>
      <c r="L24" s="1">
        <v>0.1</v>
      </c>
    </row>
    <row r="25" spans="1:12" ht="21.75" customHeight="1" x14ac:dyDescent="0.25">
      <c r="A25" s="39"/>
      <c r="B25" s="70" t="s">
        <v>48</v>
      </c>
      <c r="C25" s="70"/>
      <c r="D25" s="70"/>
      <c r="E25" s="70"/>
      <c r="F25" s="70"/>
      <c r="G25" s="71"/>
      <c r="H25" s="31">
        <f>H22+H23+H24</f>
        <v>0</v>
      </c>
      <c r="I25" s="72">
        <f>J22+J23+J24</f>
        <v>0</v>
      </c>
      <c r="J25" s="73"/>
      <c r="K25" s="31">
        <f>K22+K23+K24</f>
        <v>0</v>
      </c>
    </row>
    <row r="26" spans="1:12" ht="62.25" customHeight="1" x14ac:dyDescent="0.25">
      <c r="A26" s="21">
        <v>4</v>
      </c>
      <c r="B26" s="38" t="s">
        <v>49</v>
      </c>
      <c r="C26" s="19"/>
      <c r="D26" s="19"/>
      <c r="E26" s="18" t="s">
        <v>8</v>
      </c>
      <c r="F26" s="17">
        <v>50</v>
      </c>
      <c r="G26" s="15"/>
      <c r="H26" s="15">
        <f t="shared" si="0"/>
        <v>0</v>
      </c>
      <c r="I26" s="37"/>
      <c r="J26" s="15">
        <f t="shared" si="2"/>
        <v>0</v>
      </c>
      <c r="K26" s="15">
        <f t="shared" si="1"/>
        <v>0</v>
      </c>
    </row>
    <row r="27" spans="1:12" ht="44.25" customHeight="1" x14ac:dyDescent="0.25">
      <c r="A27" s="21">
        <v>5</v>
      </c>
      <c r="B27" s="33" t="s">
        <v>25</v>
      </c>
      <c r="C27" s="19"/>
      <c r="D27" s="19"/>
      <c r="E27" s="18" t="s">
        <v>8</v>
      </c>
      <c r="F27" s="17">
        <v>20</v>
      </c>
      <c r="G27" s="15"/>
      <c r="H27" s="15">
        <f t="shared" si="0"/>
        <v>0</v>
      </c>
      <c r="I27" s="37"/>
      <c r="J27" s="15">
        <f t="shared" si="2"/>
        <v>0</v>
      </c>
      <c r="K27" s="15">
        <f t="shared" si="1"/>
        <v>0</v>
      </c>
      <c r="L27" s="1">
        <v>0.1</v>
      </c>
    </row>
    <row r="28" spans="1:12" ht="44.25" customHeight="1" x14ac:dyDescent="0.25">
      <c r="A28" s="21">
        <v>6</v>
      </c>
      <c r="B28" s="33" t="s">
        <v>26</v>
      </c>
      <c r="C28" s="19"/>
      <c r="D28" s="19"/>
      <c r="E28" s="18" t="s">
        <v>8</v>
      </c>
      <c r="F28" s="17">
        <v>400</v>
      </c>
      <c r="G28" s="15"/>
      <c r="H28" s="15">
        <f t="shared" si="0"/>
        <v>0</v>
      </c>
      <c r="I28" s="37"/>
      <c r="J28" s="15">
        <f t="shared" si="2"/>
        <v>0</v>
      </c>
      <c r="K28" s="15">
        <f t="shared" si="1"/>
        <v>0</v>
      </c>
      <c r="L28" s="1">
        <v>0.1</v>
      </c>
    </row>
    <row r="29" spans="1:12" ht="44.25" customHeight="1" x14ac:dyDescent="0.25">
      <c r="A29" s="21">
        <v>7</v>
      </c>
      <c r="B29" s="33" t="s">
        <v>34</v>
      </c>
      <c r="C29" s="19"/>
      <c r="D29" s="19"/>
      <c r="E29" s="18" t="s">
        <v>8</v>
      </c>
      <c r="F29" s="17">
        <v>300</v>
      </c>
      <c r="G29" s="15"/>
      <c r="H29" s="15">
        <f t="shared" si="0"/>
        <v>0</v>
      </c>
      <c r="I29" s="37"/>
      <c r="J29" s="15">
        <f t="shared" si="2"/>
        <v>0</v>
      </c>
      <c r="K29" s="15">
        <f t="shared" si="1"/>
        <v>0</v>
      </c>
      <c r="L29" s="1">
        <v>0.1</v>
      </c>
    </row>
    <row r="30" spans="1:12" ht="44.25" customHeight="1" x14ac:dyDescent="0.25">
      <c r="A30" s="21">
        <v>8</v>
      </c>
      <c r="B30" s="33" t="s">
        <v>35</v>
      </c>
      <c r="C30" s="19"/>
      <c r="D30" s="19"/>
      <c r="E30" s="18" t="s">
        <v>8</v>
      </c>
      <c r="F30" s="17">
        <v>250</v>
      </c>
      <c r="G30" s="15"/>
      <c r="H30" s="15">
        <f t="shared" si="0"/>
        <v>0</v>
      </c>
      <c r="I30" s="37"/>
      <c r="J30" s="15">
        <f t="shared" si="2"/>
        <v>0</v>
      </c>
      <c r="K30" s="15">
        <f t="shared" si="1"/>
        <v>0</v>
      </c>
      <c r="L30" s="1">
        <v>0.1</v>
      </c>
    </row>
    <row r="31" spans="1:12" ht="44.25" customHeight="1" x14ac:dyDescent="0.25">
      <c r="A31" s="21">
        <v>9</v>
      </c>
      <c r="B31" s="33" t="s">
        <v>27</v>
      </c>
      <c r="C31" s="19"/>
      <c r="D31" s="19"/>
      <c r="E31" s="18" t="s">
        <v>8</v>
      </c>
      <c r="F31" s="17">
        <v>300</v>
      </c>
      <c r="G31" s="15"/>
      <c r="H31" s="15">
        <f t="shared" si="0"/>
        <v>0</v>
      </c>
      <c r="I31" s="37"/>
      <c r="J31" s="15">
        <f t="shared" si="2"/>
        <v>0</v>
      </c>
      <c r="K31" s="15">
        <f t="shared" si="1"/>
        <v>0</v>
      </c>
      <c r="L31" s="1">
        <v>0.1</v>
      </c>
    </row>
    <row r="32" spans="1:12" ht="44.25" customHeight="1" x14ac:dyDescent="0.25">
      <c r="A32" s="21">
        <v>10</v>
      </c>
      <c r="B32" s="33" t="s">
        <v>28</v>
      </c>
      <c r="C32" s="19"/>
      <c r="D32" s="19"/>
      <c r="E32" s="18" t="s">
        <v>8</v>
      </c>
      <c r="F32" s="17">
        <v>200</v>
      </c>
      <c r="G32" s="15"/>
      <c r="H32" s="15">
        <f t="shared" si="0"/>
        <v>0</v>
      </c>
      <c r="I32" s="37"/>
      <c r="J32" s="15">
        <f t="shared" si="2"/>
        <v>0</v>
      </c>
      <c r="K32" s="15">
        <f t="shared" si="1"/>
        <v>0</v>
      </c>
      <c r="L32" s="1">
        <v>0.1</v>
      </c>
    </row>
    <row r="33" spans="1:12" ht="44.25" customHeight="1" x14ac:dyDescent="0.25">
      <c r="A33" s="21">
        <v>11</v>
      </c>
      <c r="B33" s="33" t="s">
        <v>29</v>
      </c>
      <c r="C33" s="19"/>
      <c r="D33" s="19"/>
      <c r="E33" s="18" t="s">
        <v>8</v>
      </c>
      <c r="F33" s="17">
        <v>3</v>
      </c>
      <c r="G33" s="15"/>
      <c r="H33" s="15">
        <f t="shared" si="0"/>
        <v>0</v>
      </c>
      <c r="I33" s="37"/>
      <c r="J33" s="15">
        <f t="shared" si="2"/>
        <v>0</v>
      </c>
      <c r="K33" s="15">
        <f t="shared" si="1"/>
        <v>0</v>
      </c>
      <c r="L33" s="1">
        <v>0.1</v>
      </c>
    </row>
    <row r="34" spans="1:12" ht="44.25" customHeight="1" x14ac:dyDescent="0.25">
      <c r="A34" s="21">
        <v>12</v>
      </c>
      <c r="B34" s="33" t="s">
        <v>30</v>
      </c>
      <c r="C34" s="19"/>
      <c r="D34" s="19"/>
      <c r="E34" s="18" t="s">
        <v>8</v>
      </c>
      <c r="F34" s="17">
        <v>80</v>
      </c>
      <c r="G34" s="15"/>
      <c r="H34" s="15">
        <f t="shared" si="0"/>
        <v>0</v>
      </c>
      <c r="I34" s="37"/>
      <c r="J34" s="15">
        <f t="shared" si="2"/>
        <v>0</v>
      </c>
      <c r="K34" s="15">
        <f t="shared" si="1"/>
        <v>0</v>
      </c>
      <c r="L34" s="1">
        <v>0.1</v>
      </c>
    </row>
    <row r="35" spans="1:12" ht="44.25" customHeight="1" x14ac:dyDescent="0.25">
      <c r="A35" s="21">
        <v>13</v>
      </c>
      <c r="B35" s="33" t="s">
        <v>36</v>
      </c>
      <c r="C35" s="19"/>
      <c r="D35" s="19"/>
      <c r="E35" s="18" t="s">
        <v>8</v>
      </c>
      <c r="F35" s="17">
        <v>180</v>
      </c>
      <c r="G35" s="15"/>
      <c r="H35" s="15">
        <f t="shared" si="0"/>
        <v>0</v>
      </c>
      <c r="I35" s="37"/>
      <c r="J35" s="15">
        <f t="shared" si="2"/>
        <v>0</v>
      </c>
      <c r="K35" s="15">
        <f t="shared" si="1"/>
        <v>0</v>
      </c>
      <c r="L35" s="1">
        <v>0.1</v>
      </c>
    </row>
    <row r="36" spans="1:12" ht="44.25" customHeight="1" x14ac:dyDescent="0.25">
      <c r="A36" s="21">
        <v>14</v>
      </c>
      <c r="B36" s="33" t="s">
        <v>37</v>
      </c>
      <c r="C36" s="19"/>
      <c r="D36" s="19"/>
      <c r="E36" s="18" t="s">
        <v>8</v>
      </c>
      <c r="F36" s="17">
        <v>100</v>
      </c>
      <c r="G36" s="15"/>
      <c r="H36" s="15">
        <f t="shared" si="0"/>
        <v>0</v>
      </c>
      <c r="I36" s="37"/>
      <c r="J36" s="15">
        <f t="shared" si="2"/>
        <v>0</v>
      </c>
      <c r="K36" s="15">
        <f t="shared" si="1"/>
        <v>0</v>
      </c>
      <c r="L36" s="1">
        <v>0.1</v>
      </c>
    </row>
    <row r="37" spans="1:12" ht="44.25" customHeight="1" x14ac:dyDescent="0.25">
      <c r="A37" s="21">
        <v>15</v>
      </c>
      <c r="B37" s="33" t="s">
        <v>59</v>
      </c>
      <c r="C37" s="19"/>
      <c r="D37" s="19"/>
      <c r="E37" s="18" t="s">
        <v>8</v>
      </c>
      <c r="F37" s="17">
        <v>6</v>
      </c>
      <c r="G37" s="15"/>
      <c r="H37" s="15">
        <f t="shared" si="0"/>
        <v>0</v>
      </c>
      <c r="I37" s="37"/>
      <c r="J37" s="15">
        <f t="shared" si="2"/>
        <v>0</v>
      </c>
      <c r="K37" s="15">
        <f t="shared" si="1"/>
        <v>0</v>
      </c>
      <c r="L37" s="1">
        <v>0.1</v>
      </c>
    </row>
    <row r="38" spans="1:12" ht="44.25" customHeight="1" x14ac:dyDescent="0.25">
      <c r="A38" s="21">
        <v>16</v>
      </c>
      <c r="B38" s="33" t="s">
        <v>38</v>
      </c>
      <c r="C38" s="19"/>
      <c r="D38" s="19"/>
      <c r="E38" s="18" t="s">
        <v>8</v>
      </c>
      <c r="F38" s="17">
        <v>6</v>
      </c>
      <c r="G38" s="15"/>
      <c r="H38" s="15">
        <f t="shared" si="0"/>
        <v>0</v>
      </c>
      <c r="I38" s="37"/>
      <c r="J38" s="15">
        <f t="shared" si="2"/>
        <v>0</v>
      </c>
      <c r="K38" s="15">
        <f t="shared" si="1"/>
        <v>0</v>
      </c>
      <c r="L38" s="1">
        <v>0.1</v>
      </c>
    </row>
    <row r="39" spans="1:12" ht="44.25" customHeight="1" x14ac:dyDescent="0.25">
      <c r="A39" s="21">
        <v>17</v>
      </c>
      <c r="B39" s="33" t="s">
        <v>31</v>
      </c>
      <c r="C39" s="19"/>
      <c r="D39" s="19"/>
      <c r="E39" s="18" t="s">
        <v>8</v>
      </c>
      <c r="F39" s="17">
        <v>3</v>
      </c>
      <c r="G39" s="15"/>
      <c r="H39" s="15">
        <f t="shared" si="0"/>
        <v>0</v>
      </c>
      <c r="I39" s="37"/>
      <c r="J39" s="15">
        <f t="shared" si="2"/>
        <v>0</v>
      </c>
      <c r="K39" s="15">
        <f t="shared" si="1"/>
        <v>0</v>
      </c>
      <c r="L39" s="1">
        <v>0.1</v>
      </c>
    </row>
    <row r="40" spans="1:12" ht="44.25" customHeight="1" x14ac:dyDescent="0.25">
      <c r="A40" s="21">
        <v>18</v>
      </c>
      <c r="B40" s="33" t="s">
        <v>39</v>
      </c>
      <c r="C40" s="19"/>
      <c r="D40" s="19"/>
      <c r="E40" s="21" t="s">
        <v>8</v>
      </c>
      <c r="F40" s="17">
        <v>20</v>
      </c>
      <c r="G40" s="15"/>
      <c r="H40" s="15">
        <f t="shared" ref="H40:H41" si="3">F40*G40</f>
        <v>0</v>
      </c>
      <c r="I40" s="37"/>
      <c r="J40" s="15">
        <f t="shared" ref="J40:J41" si="4">I40*H40</f>
        <v>0</v>
      </c>
      <c r="K40" s="15">
        <f t="shared" ref="K40:K41" si="5">SUM(H40,J40)</f>
        <v>0</v>
      </c>
      <c r="L40" s="1">
        <v>0.1</v>
      </c>
    </row>
    <row r="41" spans="1:12" ht="44.25" customHeight="1" x14ac:dyDescent="0.25">
      <c r="A41" s="21">
        <v>19</v>
      </c>
      <c r="B41" s="33" t="s">
        <v>40</v>
      </c>
      <c r="C41" s="19"/>
      <c r="D41" s="19"/>
      <c r="E41" s="21" t="s">
        <v>8</v>
      </c>
      <c r="F41" s="17">
        <v>60</v>
      </c>
      <c r="G41" s="15"/>
      <c r="H41" s="15">
        <f t="shared" si="3"/>
        <v>0</v>
      </c>
      <c r="I41" s="37"/>
      <c r="J41" s="15">
        <f t="shared" si="4"/>
        <v>0</v>
      </c>
      <c r="K41" s="15">
        <f t="shared" si="5"/>
        <v>0</v>
      </c>
      <c r="L41" s="1">
        <v>0.1</v>
      </c>
    </row>
    <row r="42" spans="1:12" ht="44.25" customHeight="1" x14ac:dyDescent="0.25">
      <c r="A42" s="21">
        <v>20</v>
      </c>
      <c r="B42" s="33" t="s">
        <v>41</v>
      </c>
      <c r="C42" s="19"/>
      <c r="D42" s="19"/>
      <c r="E42" s="18" t="s">
        <v>8</v>
      </c>
      <c r="F42" s="17">
        <v>10</v>
      </c>
      <c r="G42" s="15"/>
      <c r="H42" s="15">
        <f t="shared" si="0"/>
        <v>0</v>
      </c>
      <c r="I42" s="37"/>
      <c r="J42" s="15">
        <f t="shared" si="2"/>
        <v>0</v>
      </c>
      <c r="K42" s="15">
        <f t="shared" si="1"/>
        <v>0</v>
      </c>
      <c r="L42" s="1">
        <v>0.1</v>
      </c>
    </row>
    <row r="43" spans="1:12" ht="44.25" customHeight="1" x14ac:dyDescent="0.25">
      <c r="A43" s="21">
        <v>21</v>
      </c>
      <c r="B43" s="33" t="s">
        <v>42</v>
      </c>
      <c r="C43" s="19"/>
      <c r="D43" s="19"/>
      <c r="E43" s="18" t="s">
        <v>8</v>
      </c>
      <c r="F43" s="17">
        <v>10</v>
      </c>
      <c r="G43" s="15"/>
      <c r="H43" s="15">
        <f t="shared" si="0"/>
        <v>0</v>
      </c>
      <c r="I43" s="37"/>
      <c r="J43" s="15">
        <f t="shared" si="2"/>
        <v>0</v>
      </c>
      <c r="K43" s="15">
        <f t="shared" si="1"/>
        <v>0</v>
      </c>
      <c r="L43" s="1">
        <v>0.1</v>
      </c>
    </row>
    <row r="44" spans="1:12" ht="26.25" customHeight="1" x14ac:dyDescent="0.25">
      <c r="A44" s="65" t="s">
        <v>14</v>
      </c>
      <c r="B44" s="65"/>
      <c r="C44" s="65"/>
      <c r="D44" s="65"/>
      <c r="E44" s="65"/>
      <c r="F44" s="65"/>
      <c r="G44" s="65"/>
      <c r="H44" s="65"/>
      <c r="I44" s="66">
        <f>H16+H18+H19+H22+H23+H24+H26+H27+H28+H29+H30+H31+H32+H33+H34+H35+H36+H37+H38+H39+H40+H41+H42+H43</f>
        <v>0</v>
      </c>
      <c r="J44" s="67"/>
      <c r="K44" s="67"/>
    </row>
    <row r="45" spans="1:12" ht="26.25" customHeight="1" x14ac:dyDescent="0.25">
      <c r="A45" s="65" t="s">
        <v>12</v>
      </c>
      <c r="B45" s="65"/>
      <c r="C45" s="65"/>
      <c r="D45" s="65"/>
      <c r="E45" s="65"/>
      <c r="F45" s="65"/>
      <c r="G45" s="65"/>
      <c r="H45" s="65"/>
      <c r="I45" s="66">
        <f>J16+I20+I25+J26+J27+J28+J29+J30+J31+J32+J33+J34+J35+J36+J37+J38+J39+J40+J41+J42+J43</f>
        <v>0</v>
      </c>
      <c r="J45" s="67"/>
      <c r="K45" s="67"/>
    </row>
    <row r="46" spans="1:12" ht="26.25" customHeight="1" x14ac:dyDescent="0.25">
      <c r="A46" s="65" t="s">
        <v>13</v>
      </c>
      <c r="B46" s="65"/>
      <c r="C46" s="65"/>
      <c r="D46" s="65"/>
      <c r="E46" s="65"/>
      <c r="F46" s="65"/>
      <c r="G46" s="65"/>
      <c r="H46" s="65"/>
      <c r="I46" s="66">
        <f>K16+K20+K25+K26+K27+K28+K29+K30+K31+K32+K33+K34+K35+K36+K37+K38+K39+K40+K41+K42+K43</f>
        <v>0</v>
      </c>
      <c r="J46" s="67"/>
      <c r="K46" s="67"/>
    </row>
    <row r="47" spans="1:12" x14ac:dyDescent="0.25">
      <c r="A47" s="3"/>
      <c r="B47" s="4"/>
      <c r="C47" s="5"/>
      <c r="D47" s="6"/>
      <c r="E47" s="7"/>
      <c r="F47" s="7"/>
      <c r="G47" s="23"/>
      <c r="J47" s="1"/>
      <c r="K47" s="1"/>
    </row>
    <row r="48" spans="1:12" ht="15" customHeight="1" x14ac:dyDescent="0.25">
      <c r="A48" s="3"/>
      <c r="B48" s="69" t="s">
        <v>44</v>
      </c>
      <c r="C48" s="69"/>
      <c r="D48" s="69"/>
      <c r="E48" s="7"/>
      <c r="F48" s="7"/>
      <c r="G48" s="23"/>
      <c r="J48" s="1"/>
      <c r="K48" s="1"/>
    </row>
    <row r="49" spans="1:11" x14ac:dyDescent="0.25">
      <c r="C49" s="9"/>
      <c r="D49" s="10"/>
      <c r="E49" s="68" t="s">
        <v>7</v>
      </c>
      <c r="F49" s="68"/>
      <c r="G49" s="68"/>
      <c r="H49" s="68"/>
      <c r="I49" s="68"/>
      <c r="J49" s="1"/>
      <c r="K49" s="1"/>
    </row>
    <row r="50" spans="1:11" x14ac:dyDescent="0.25">
      <c r="B50" s="11"/>
      <c r="C50" s="62"/>
      <c r="D50" s="10"/>
      <c r="E50" s="63"/>
      <c r="F50" s="63"/>
      <c r="G50" s="63"/>
      <c r="H50" s="63"/>
      <c r="I50" s="63"/>
      <c r="J50" s="1"/>
      <c r="K50" s="1"/>
    </row>
    <row r="51" spans="1:11" x14ac:dyDescent="0.25">
      <c r="B51" s="11"/>
      <c r="C51" s="62"/>
      <c r="D51" s="10"/>
      <c r="E51" s="64"/>
      <c r="F51" s="64"/>
      <c r="G51" s="64"/>
      <c r="H51" s="64"/>
      <c r="I51" s="64"/>
      <c r="J51" s="1"/>
      <c r="K51" s="1"/>
    </row>
    <row r="52" spans="1:11" ht="15" customHeight="1" x14ac:dyDescent="0.25">
      <c r="B52" s="80" t="s">
        <v>45</v>
      </c>
      <c r="C52" s="80"/>
      <c r="D52" s="10"/>
      <c r="E52" s="24"/>
      <c r="F52" s="24"/>
      <c r="G52" s="25"/>
      <c r="H52" s="24"/>
      <c r="I52" s="24"/>
      <c r="J52" s="1"/>
      <c r="K52" s="1"/>
    </row>
    <row r="53" spans="1:11" ht="24" customHeight="1" x14ac:dyDescent="0.25">
      <c r="A53" s="32"/>
      <c r="B53" s="81" t="s">
        <v>53</v>
      </c>
      <c r="C53" s="81"/>
      <c r="D53" s="81"/>
      <c r="E53" s="1"/>
      <c r="F53" s="1"/>
      <c r="G53" s="26"/>
      <c r="H53" s="1"/>
      <c r="I53" s="1"/>
      <c r="J53" s="1"/>
      <c r="K53" s="1"/>
    </row>
    <row r="54" spans="1:11" x14ac:dyDescent="0.25">
      <c r="A54" s="32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32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32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32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32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32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32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32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32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32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32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32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32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32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32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32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32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32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32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32"/>
      <c r="B73" s="1"/>
      <c r="C73" s="1"/>
      <c r="D73" s="1"/>
      <c r="E73" s="1"/>
      <c r="F73" s="1"/>
      <c r="G73" s="1"/>
      <c r="H73" s="1"/>
      <c r="I73" s="1"/>
      <c r="J73" s="1"/>
      <c r="K73" s="1"/>
    </row>
  </sheetData>
  <mergeCells count="29">
    <mergeCell ref="B52:C52"/>
    <mergeCell ref="B53:D53"/>
    <mergeCell ref="A11:B11"/>
    <mergeCell ref="A14:B14"/>
    <mergeCell ref="L14:N14"/>
    <mergeCell ref="I11:K11"/>
    <mergeCell ref="A44:H44"/>
    <mergeCell ref="A9:B9"/>
    <mergeCell ref="A7:B7"/>
    <mergeCell ref="I7:K7"/>
    <mergeCell ref="I9:K9"/>
    <mergeCell ref="A1:K2"/>
    <mergeCell ref="A4:K5"/>
    <mergeCell ref="A10:B10"/>
    <mergeCell ref="B17:K17"/>
    <mergeCell ref="B21:K21"/>
    <mergeCell ref="C50:C51"/>
    <mergeCell ref="E50:I51"/>
    <mergeCell ref="A45:H45"/>
    <mergeCell ref="A46:H46"/>
    <mergeCell ref="I44:K44"/>
    <mergeCell ref="I45:K45"/>
    <mergeCell ref="I46:K46"/>
    <mergeCell ref="E49:I49"/>
    <mergeCell ref="B48:D48"/>
    <mergeCell ref="B25:G25"/>
    <mergeCell ref="B20:G20"/>
    <mergeCell ref="I20:J20"/>
    <mergeCell ref="I25:J25"/>
  </mergeCells>
  <phoneticPr fontId="5" type="noConversion"/>
  <pageMargins left="0" right="0" top="3.937007874015748E-2" bottom="0" header="0.15748031496062992" footer="0.15748031496062992"/>
  <pageSetup paperSize="8" scale="76" fitToHeight="0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25" customWidth="1"/>
  </cols>
  <sheetData>
    <row r="1" spans="1:12" ht="15" customHeight="1" x14ac:dyDescent="0.25">
      <c r="A1" s="85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2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1:12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2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2017-05-05T06:00:58Z</cp:lastPrinted>
  <dcterms:created xsi:type="dcterms:W3CDTF">2013-07-24T11:49:32Z</dcterms:created>
  <dcterms:modified xsi:type="dcterms:W3CDTF">2017-05-24T07:20:25Z</dcterms:modified>
</cp:coreProperties>
</file>