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Antituberkulotici prve linije" sheetId="1" r:id="rId1"/>
  </sheets>
  <definedNames>
    <definedName name="_xlnm._FilterDatabase" localSheetId="0" hidden="1">'Antituberkulotici prve linije'!$A$2:$O$7</definedName>
  </definedNames>
  <calcPr fullCalcOnLoad="1"/>
</workbook>
</file>

<file path=xl/sharedStrings.xml><?xml version="1.0" encoding="utf-8"?>
<sst xmlns="http://schemas.openxmlformats.org/spreadsheetml/2006/main" count="96" uniqueCount="74">
  <si>
    <t>100 mg</t>
  </si>
  <si>
    <t>Partija</t>
  </si>
  <si>
    <t>JKL</t>
  </si>
  <si>
    <t>IZABRANI DOBAVLJAČ</t>
  </si>
  <si>
    <t>Jedinica mere</t>
  </si>
  <si>
    <t>ZAŠTIĆENI NAZIV LEKA</t>
  </si>
  <si>
    <t>PREDMET NABAVKE</t>
  </si>
  <si>
    <t>PROIZVOĐAČ</t>
  </si>
  <si>
    <t>PAKOVANJE I JAČINA LEKA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</si>
  <si>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</si>
  <si>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</si>
  <si>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</si>
  <si>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</si>
  <si>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</si>
  <si>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</si>
  <si>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</si>
  <si>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</si>
  <si>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</si>
  <si>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</si>
  <si>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</si>
  <si>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</si>
  <si>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</si>
  <si>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</si>
  <si>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</si>
  <si>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</si>
  <si>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</si>
  <si>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</si>
  <si>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</si>
  <si>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</si>
  <si>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</si>
  <si>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</si>
  <si>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</si>
  <si>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</si>
  <si>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N002519</t>
  </si>
  <si>
    <t>Izoniazid</t>
  </si>
  <si>
    <t>Isoniazid Tablets BP 300 mg</t>
  </si>
  <si>
    <t>Macleods Pharmaceuti-cals LTD</t>
  </si>
  <si>
    <t>Таbleta</t>
  </si>
  <si>
    <t>300 mg</t>
  </si>
  <si>
    <t>N002337</t>
  </si>
  <si>
    <t>Isoniazid Tablets BP 100 mg</t>
  </si>
  <si>
    <t>N001347</t>
  </si>
  <si>
    <t>Pyrazinamide</t>
  </si>
  <si>
    <t>Pyrazinamide Tablets BP 400 mg</t>
  </si>
  <si>
    <t>400 mg</t>
  </si>
  <si>
    <t>N001354</t>
  </si>
  <si>
    <t>Etambutol</t>
  </si>
  <si>
    <t>Antibiotice S.A.</t>
  </si>
  <si>
    <t>5.</t>
  </si>
  <si>
    <t>N002865</t>
  </si>
  <si>
    <t>Streptomycin sulfat</t>
  </si>
  <si>
    <t>Streptomycin injection BP 1g</t>
  </si>
  <si>
    <t>prašak za injekciju</t>
  </si>
  <si>
    <t>1 g</t>
  </si>
  <si>
    <t>Bočica</t>
  </si>
  <si>
    <t>Medikunion</t>
  </si>
  <si>
    <t>InoPharm</t>
  </si>
  <si>
    <t>8,90</t>
  </si>
  <si>
    <t>7,30</t>
  </si>
  <si>
    <t>10,30</t>
  </si>
  <si>
    <t>135,00</t>
  </si>
  <si>
    <t>404-1-110/15-1</t>
  </si>
  <si>
    <t>Antituberkulotici prve linije</t>
  </si>
  <si>
    <t>UGOVORENA VREDNOST                     (bez PDV-a)</t>
  </si>
  <si>
    <t>ANTITUBERKULOTICI PRVE LINIJE</t>
  </si>
  <si>
    <t>Najniža ponuđena cena</t>
  </si>
  <si>
    <t>Oblikovana po partijama, centralizovana</t>
  </si>
  <si>
    <t>Otvoreni</t>
  </si>
  <si>
    <t>Dobra</t>
  </si>
  <si>
    <t>Klasičan sektor</t>
  </si>
  <si>
    <t>FARMACEUTSKI OBLIK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</si>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</sst>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b/>
      <sz val="1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5" fillId="0" borderId="0" xfId="0" applyFont="1" applyAlignment="1">
      <alignment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4" fontId="4" fillId="4" borderId="10" xfId="57" applyNumberFormat="1" applyFont="1" applyFill="1" applyBorder="1" applyAlignment="1">
      <alignment horizontal="center" vertical="center" wrapText="1"/>
      <protection/>
    </xf>
    <xf numFmtId="4" fontId="4" fillId="4" borderId="10" xfId="55" applyNumberFormat="1" applyFont="1" applyFill="1" applyBorder="1" applyAlignment="1">
      <alignment horizontal="center" vertical="center" wrapText="1"/>
      <protection/>
    </xf>
    <xf numFmtId="0" fontId="45" fillId="35" borderId="10" xfId="0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/>
    </xf>
    <xf numFmtId="49" fontId="45" fillId="35" borderId="10" xfId="0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/>
    </xf>
    <xf numFmtId="0" fontId="2" fillId="35" borderId="10" xfId="57" applyNumberFormat="1" applyFont="1" applyFill="1" applyBorder="1" applyAlignment="1" applyProtection="1">
      <alignment horizontal="center" vertical="center" wrapText="1"/>
      <protection/>
    </xf>
    <xf numFmtId="0" fontId="2" fillId="35" borderId="10" xfId="57" applyNumberFormat="1" applyFont="1" applyFill="1" applyBorder="1" applyAlignment="1">
      <alignment horizontal="center" vertical="center" wrapText="1"/>
      <protection/>
    </xf>
    <xf numFmtId="0" fontId="0" fillId="7" borderId="10" xfId="0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4" fontId="48" fillId="2" borderId="10" xfId="0" applyNumberFormat="1" applyFont="1" applyFill="1" applyBorder="1" applyAlignment="1">
      <alignment horizontal="center" vertical="center" wrapText="1"/>
    </xf>
    <xf numFmtId="4" fontId="4" fillId="2" borderId="10" xfId="57" applyNumberFormat="1" applyFont="1" applyFill="1" applyBorder="1" applyAlignment="1">
      <alignment horizontal="center" vertical="center" wrapText="1"/>
      <protection/>
    </xf>
    <xf numFmtId="0" fontId="1" fillId="35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4" fontId="43" fillId="0" borderId="13" xfId="0" applyNumberFormat="1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" fontId="43" fillId="0" borderId="17" xfId="0" applyNumberFormat="1" applyFont="1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3" fontId="4" fillId="0" borderId="10" xfId="57" applyNumberFormat="1" applyFont="1" applyFill="1" applyBorder="1" applyAlignment="1">
      <alignment horizontal="center" vertical="center" wrapText="1"/>
      <protection/>
    </xf>
    <xf numFmtId="3" fontId="4" fillId="0" borderId="10" xfId="55" applyNumberFormat="1" applyFont="1" applyFill="1" applyBorder="1" applyAlignment="1">
      <alignment horizontal="center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3" fontId="43" fillId="0" borderId="0" xfId="0" applyNumberFormat="1" applyFont="1" applyBorder="1" applyAlignment="1">
      <alignment vertical="center" wrapText="1"/>
    </xf>
    <xf numFmtId="3" fontId="43" fillId="0" borderId="13" xfId="0" applyNumberFormat="1" applyFont="1" applyBorder="1" applyAlignment="1">
      <alignment vertical="center" wrapText="1"/>
    </xf>
    <xf numFmtId="3" fontId="43" fillId="0" borderId="19" xfId="0" applyNumberFormat="1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left" vertical="center"/>
    </xf>
    <xf numFmtId="4" fontId="43" fillId="36" borderId="20" xfId="0" applyNumberFormat="1" applyFont="1" applyFill="1" applyBorder="1" applyAlignment="1">
      <alignment horizontal="center" vertical="center" wrapText="1"/>
    </xf>
    <xf numFmtId="4" fontId="43" fillId="36" borderId="21" xfId="0" applyNumberFormat="1" applyFont="1" applyFill="1" applyBorder="1" applyAlignment="1">
      <alignment horizontal="center" vertical="center" wrapText="1"/>
    </xf>
    <xf numFmtId="4" fontId="43" fillId="36" borderId="2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:IV3"/>
    </sheetView>
  </sheetViews>
  <sheetFormatPr defaultColWidth="9.140625" defaultRowHeight="12.75"/>
  <cols>
    <col min="1" max="1" width="7.28125" style="0" customWidth="1"/>
    <col min="2" max="2" width="17.8515625" style="0" customWidth="1"/>
    <col min="3" max="3" width="21.57421875" style="0" customWidth="1"/>
    <col min="4" max="5" width="21.421875" style="0" customWidth="1"/>
    <col min="6" max="6" width="17.7109375" style="0" customWidth="1"/>
    <col min="7" max="7" width="20.57421875" style="0" customWidth="1"/>
    <col min="8" max="8" width="12.28125" style="0" customWidth="1"/>
    <col min="9" max="9" width="15.57421875" style="0" customWidth="1"/>
    <col min="10" max="10" width="17.140625" style="0" customWidth="1"/>
    <col min="11" max="11" width="15.28125" style="0" customWidth="1"/>
    <col min="12" max="12" width="19.00390625" style="0" customWidth="1"/>
    <col min="13" max="13" width="24.00390625" style="0" customWidth="1"/>
    <col min="14" max="14" width="20.8515625" style="0" customWidth="1"/>
    <col min="15" max="15" width="15.00390625" style="0" customWidth="1"/>
  </cols>
  <sheetData>
    <row r="1" spans="1:15" ht="34.5" customHeight="1">
      <c r="A1" s="55" t="s">
        <v>64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38.25">
      <c r="A2" s="2" t="s">
        <v>1</v>
      </c>
      <c r="B2" s="3" t="s">
        <v>2</v>
      </c>
      <c r="C2" s="3" t="s">
        <v>6</v>
      </c>
      <c r="D2" s="3" t="s">
        <v>5</v>
      </c>
      <c r="E2" s="14" t="s">
        <v>7</v>
      </c>
      <c r="F2" s="14" t="s">
        <v>70</v>
      </c>
      <c r="G2" s="14" t="s">
        <v>8</v>
      </c>
      <c r="H2" s="14" t="s">
        <v>4</v>
      </c>
      <c r="I2" s="43" t="s">
        <v>9</v>
      </c>
      <c r="J2" s="43" t="s">
        <v>13</v>
      </c>
      <c r="K2" s="14" t="s">
        <v>10</v>
      </c>
      <c r="L2" s="14" t="s">
        <v>12</v>
      </c>
      <c r="M2" s="14" t="s">
        <v>14</v>
      </c>
      <c r="N2" s="4" t="s">
        <v>3</v>
      </c>
      <c r="O2" s="4" t="s">
        <v>11</v>
      </c>
    </row>
    <row r="3" spans="1:15" ht="24">
      <c r="A3" s="26">
        <v>1</v>
      </c>
      <c r="B3" s="46" t="s">
        <v>33</v>
      </c>
      <c r="C3" s="20" t="s">
        <v>34</v>
      </c>
      <c r="D3" s="19" t="s">
        <v>35</v>
      </c>
      <c r="E3" s="19" t="s">
        <v>36</v>
      </c>
      <c r="F3" s="19" t="s">
        <v>37</v>
      </c>
      <c r="G3" s="19" t="s">
        <v>38</v>
      </c>
      <c r="H3" s="19" t="s">
        <v>37</v>
      </c>
      <c r="I3" s="17">
        <v>6.94</v>
      </c>
      <c r="J3" s="28">
        <v>5.74</v>
      </c>
      <c r="K3" s="44"/>
      <c r="L3" s="17">
        <f>K3*I3</f>
        <v>0</v>
      </c>
      <c r="M3" s="29">
        <f>K3*J3</f>
        <v>0</v>
      </c>
      <c r="N3" s="30" t="s">
        <v>55</v>
      </c>
      <c r="O3" s="1">
        <v>3</v>
      </c>
    </row>
    <row r="4" spans="1:15" ht="24">
      <c r="A4" s="26">
        <v>2</v>
      </c>
      <c r="B4" s="21" t="s">
        <v>39</v>
      </c>
      <c r="C4" s="19" t="s">
        <v>34</v>
      </c>
      <c r="D4" s="19" t="s">
        <v>40</v>
      </c>
      <c r="E4" s="19" t="s">
        <v>36</v>
      </c>
      <c r="F4" s="19" t="s">
        <v>37</v>
      </c>
      <c r="G4" s="19" t="s">
        <v>0</v>
      </c>
      <c r="H4" s="19" t="s">
        <v>37</v>
      </c>
      <c r="I4" s="17">
        <v>13.3</v>
      </c>
      <c r="J4" s="28" t="s">
        <v>57</v>
      </c>
      <c r="K4" s="44"/>
      <c r="L4" s="17">
        <f>K4*I4</f>
        <v>0</v>
      </c>
      <c r="M4" s="29">
        <f>K4*J4</f>
        <v>0</v>
      </c>
      <c r="N4" s="30" t="s">
        <v>55</v>
      </c>
      <c r="O4" s="1">
        <v>3</v>
      </c>
    </row>
    <row r="5" spans="1:15" ht="24">
      <c r="A5" s="27">
        <v>3</v>
      </c>
      <c r="B5" s="20" t="s">
        <v>41</v>
      </c>
      <c r="C5" s="23" t="s">
        <v>42</v>
      </c>
      <c r="D5" s="19" t="s">
        <v>43</v>
      </c>
      <c r="E5" s="19" t="s">
        <v>36</v>
      </c>
      <c r="F5" s="19" t="s">
        <v>37</v>
      </c>
      <c r="G5" s="19" t="s">
        <v>44</v>
      </c>
      <c r="H5" s="19" t="s">
        <v>37</v>
      </c>
      <c r="I5" s="17">
        <v>8.3</v>
      </c>
      <c r="J5" s="28" t="s">
        <v>58</v>
      </c>
      <c r="K5" s="44"/>
      <c r="L5" s="17">
        <f>K5*I5</f>
        <v>0</v>
      </c>
      <c r="M5" s="29">
        <f>K5*J5</f>
        <v>0</v>
      </c>
      <c r="N5" s="30" t="s">
        <v>55</v>
      </c>
      <c r="O5" s="1">
        <v>2</v>
      </c>
    </row>
    <row r="6" spans="1:15" ht="12.75">
      <c r="A6" s="26">
        <v>4</v>
      </c>
      <c r="B6" s="20" t="s">
        <v>45</v>
      </c>
      <c r="C6" s="22" t="s">
        <v>46</v>
      </c>
      <c r="D6" s="19" t="s">
        <v>46</v>
      </c>
      <c r="E6" s="19" t="s">
        <v>47</v>
      </c>
      <c r="F6" s="19" t="s">
        <v>37</v>
      </c>
      <c r="G6" s="24" t="s">
        <v>44</v>
      </c>
      <c r="H6" s="19" t="s">
        <v>37</v>
      </c>
      <c r="I6" s="18">
        <v>12.1</v>
      </c>
      <c r="J6" s="28" t="s">
        <v>59</v>
      </c>
      <c r="K6" s="45"/>
      <c r="L6" s="17">
        <f>K6*I6</f>
        <v>0</v>
      </c>
      <c r="M6" s="29">
        <f>K6*J6</f>
        <v>0</v>
      </c>
      <c r="N6" s="19" t="s">
        <v>56</v>
      </c>
      <c r="O6" s="10">
        <v>3</v>
      </c>
    </row>
    <row r="7" spans="1:15" ht="24">
      <c r="A7" s="26" t="s">
        <v>48</v>
      </c>
      <c r="B7" s="20" t="s">
        <v>49</v>
      </c>
      <c r="C7" s="22" t="s">
        <v>50</v>
      </c>
      <c r="D7" s="19" t="s">
        <v>51</v>
      </c>
      <c r="E7" s="19" t="s">
        <v>36</v>
      </c>
      <c r="F7" s="19" t="s">
        <v>52</v>
      </c>
      <c r="G7" s="24" t="s">
        <v>53</v>
      </c>
      <c r="H7" s="25" t="s">
        <v>54</v>
      </c>
      <c r="I7" s="18">
        <v>92</v>
      </c>
      <c r="J7" s="28" t="s">
        <v>60</v>
      </c>
      <c r="K7" s="45"/>
      <c r="L7" s="17">
        <f>K7*I7</f>
        <v>0</v>
      </c>
      <c r="M7" s="29">
        <f>K7*J7</f>
        <v>0</v>
      </c>
      <c r="N7" s="30" t="s">
        <v>55</v>
      </c>
      <c r="O7" s="10">
        <v>2</v>
      </c>
    </row>
    <row r="8" spans="1:15" ht="13.5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2"/>
      <c r="L8" s="13"/>
      <c r="M8" s="13"/>
      <c r="N8" s="5"/>
      <c r="O8" s="5"/>
    </row>
    <row r="9" spans="1:15" ht="24.75" thickBot="1">
      <c r="A9" s="11"/>
      <c r="B9" s="6"/>
      <c r="C9" s="7"/>
      <c r="D9" s="8"/>
      <c r="E9" s="8"/>
      <c r="F9" s="11"/>
      <c r="G9" s="11"/>
      <c r="H9" s="11"/>
      <c r="I9" s="11"/>
      <c r="J9" s="11"/>
      <c r="K9" s="33"/>
      <c r="L9" s="39" t="s">
        <v>12</v>
      </c>
      <c r="M9" s="40" t="s">
        <v>63</v>
      </c>
      <c r="N9" s="42" t="s">
        <v>15</v>
      </c>
      <c r="O9" s="5"/>
    </row>
    <row r="10" spans="1:15" ht="39" thickBot="1">
      <c r="A10" s="5"/>
      <c r="B10" s="14" t="s">
        <v>16</v>
      </c>
      <c r="C10" s="9" t="s">
        <v>61</v>
      </c>
      <c r="D10" s="8"/>
      <c r="E10" s="14" t="s">
        <v>26</v>
      </c>
      <c r="F10" s="31" t="s">
        <v>71</v>
      </c>
      <c r="G10" s="8"/>
      <c r="H10" s="8"/>
      <c r="I10" s="8"/>
      <c r="J10" s="8"/>
      <c r="K10" s="34"/>
      <c r="L10" s="32">
        <f>SUBTOTAL(9,L3:L7)</f>
        <v>0</v>
      </c>
      <c r="M10" s="36">
        <f>SUBTOTAL(9,M3:M7)</f>
        <v>0</v>
      </c>
      <c r="N10" s="41">
        <f>M10*1.1</f>
        <v>0</v>
      </c>
      <c r="O10" s="5"/>
    </row>
    <row r="11" spans="1:15" ht="13.5" thickBot="1">
      <c r="A11" s="5"/>
      <c r="B11" s="8"/>
      <c r="C11" s="8"/>
      <c r="D11" s="8"/>
      <c r="E11" s="8"/>
      <c r="F11" s="8"/>
      <c r="G11" s="8"/>
      <c r="H11" s="8"/>
      <c r="I11" s="8"/>
      <c r="J11" s="8"/>
      <c r="K11" s="34"/>
      <c r="L11" s="52" t="s">
        <v>25</v>
      </c>
      <c r="M11" s="53"/>
      <c r="N11" s="54"/>
      <c r="O11" s="5"/>
    </row>
    <row r="12" spans="1:15" ht="26.25" thickBot="1">
      <c r="A12" s="5"/>
      <c r="B12" s="14" t="s">
        <v>17</v>
      </c>
      <c r="C12" s="15" t="s">
        <v>66</v>
      </c>
      <c r="D12" s="8"/>
      <c r="E12" s="14" t="s">
        <v>27</v>
      </c>
      <c r="F12" s="31" t="s">
        <v>72</v>
      </c>
      <c r="G12" s="8"/>
      <c r="H12" s="8"/>
      <c r="I12" s="8"/>
      <c r="J12" s="8"/>
      <c r="K12" s="34"/>
      <c r="L12" s="48">
        <f>L10/1000</f>
        <v>0</v>
      </c>
      <c r="M12" s="49">
        <f>M10/1000</f>
        <v>0</v>
      </c>
      <c r="N12" s="50">
        <f>N10/1000</f>
        <v>0</v>
      </c>
      <c r="O12" s="38"/>
    </row>
    <row r="13" spans="1:15" ht="12.75">
      <c r="A13" s="5"/>
      <c r="B13" s="8"/>
      <c r="C13" s="8"/>
      <c r="D13" s="8"/>
      <c r="E13" s="8"/>
      <c r="F13" s="8"/>
      <c r="G13" s="8"/>
      <c r="H13" s="8"/>
      <c r="I13" s="8"/>
      <c r="J13" s="8"/>
      <c r="K13" s="8"/>
      <c r="L13" s="35"/>
      <c r="M13" s="35"/>
      <c r="N13" s="37"/>
      <c r="O13" s="5"/>
    </row>
    <row r="14" spans="1:15" ht="25.5">
      <c r="A14" s="5"/>
      <c r="B14" s="14" t="s">
        <v>19</v>
      </c>
      <c r="C14" s="15" t="s">
        <v>67</v>
      </c>
      <c r="D14" s="8"/>
      <c r="E14" s="14" t="s">
        <v>28</v>
      </c>
      <c r="F14" s="31" t="s">
        <v>72</v>
      </c>
      <c r="G14" s="8"/>
      <c r="H14" s="8"/>
      <c r="I14" s="8"/>
      <c r="J14" s="8"/>
      <c r="K14" s="8"/>
      <c r="L14" s="8"/>
      <c r="M14" s="8"/>
      <c r="N14" s="5"/>
      <c r="O14" s="5"/>
    </row>
    <row r="15" spans="1:15" ht="12.75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5"/>
      <c r="O15" s="5"/>
    </row>
    <row r="16" spans="1:15" ht="25.5">
      <c r="A16" s="5"/>
      <c r="B16" s="14" t="s">
        <v>18</v>
      </c>
      <c r="C16" s="15" t="s">
        <v>68</v>
      </c>
      <c r="D16" s="8"/>
      <c r="E16" s="14" t="s">
        <v>30</v>
      </c>
      <c r="F16" s="31" t="s">
        <v>72</v>
      </c>
      <c r="G16" s="8"/>
      <c r="H16" s="8"/>
      <c r="I16" s="8"/>
      <c r="J16" s="8"/>
      <c r="K16" s="8"/>
      <c r="L16" s="14" t="s">
        <v>23</v>
      </c>
      <c r="M16" s="47">
        <f>SUBTOTAL(101,O3:O7)</f>
        <v>2.6</v>
      </c>
      <c r="N16" s="5"/>
      <c r="O16" s="5"/>
    </row>
    <row r="17" spans="1:15" ht="12.75">
      <c r="A17" s="5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5"/>
      <c r="O17" s="5"/>
    </row>
    <row r="18" spans="1:15" ht="25.5">
      <c r="A18" s="5"/>
      <c r="B18" s="14" t="s">
        <v>20</v>
      </c>
      <c r="C18" s="9" t="s">
        <v>69</v>
      </c>
      <c r="D18" s="8"/>
      <c r="E18" s="14" t="s">
        <v>29</v>
      </c>
      <c r="F18" s="31" t="s">
        <v>72</v>
      </c>
      <c r="G18" s="8"/>
      <c r="H18" s="8"/>
      <c r="I18" s="8"/>
      <c r="J18" s="8"/>
      <c r="K18" s="8"/>
      <c r="L18" s="14" t="s">
        <v>24</v>
      </c>
      <c r="M18" s="15" t="s">
        <v>65</v>
      </c>
      <c r="N18" s="5"/>
      <c r="O18" s="5"/>
    </row>
    <row r="19" spans="1:15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5"/>
      <c r="O19" s="5"/>
    </row>
    <row r="20" spans="1:15" ht="25.5">
      <c r="A20" s="5"/>
      <c r="B20" s="14" t="s">
        <v>21</v>
      </c>
      <c r="C20" s="9" t="s">
        <v>62</v>
      </c>
      <c r="D20" s="8"/>
      <c r="E20" s="14" t="s">
        <v>31</v>
      </c>
      <c r="F20" s="31" t="s">
        <v>72</v>
      </c>
      <c r="G20" s="8"/>
      <c r="H20" s="8"/>
      <c r="I20" s="8"/>
      <c r="J20" s="8"/>
      <c r="K20" s="8"/>
      <c r="L20" s="8"/>
      <c r="M20" s="8"/>
      <c r="N20" s="5"/>
      <c r="O20" s="5"/>
    </row>
    <row r="21" spans="1:15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5"/>
      <c r="O21" s="5"/>
    </row>
    <row r="22" spans="1:15" ht="25.5">
      <c r="A22" s="5"/>
      <c r="B22" s="14" t="s">
        <v>22</v>
      </c>
      <c r="C22" s="16">
        <v>33600000</v>
      </c>
      <c r="D22" s="8"/>
      <c r="E22" s="14" t="s">
        <v>32</v>
      </c>
      <c r="F22" s="31" t="s">
        <v>72</v>
      </c>
      <c r="G22" s="8"/>
      <c r="H22" s="8"/>
      <c r="I22" s="8"/>
      <c r="J22" s="8"/>
      <c r="K22" s="8"/>
      <c r="L22" s="8"/>
      <c r="M22" s="8"/>
      <c r="N22" s="5"/>
      <c r="O22" s="5"/>
    </row>
    <row r="25" ht="14.25">
      <c r="B25" s="51" t="s">
        <v>73</v>
      </c>
    </row>
  </sheetData>
  <sheetProtection/>
  <autoFilter ref="A2:O7"/>
  <mergeCells count="2">
    <mergeCell ref="A1:O1"/>
    <mergeCell ref="L11:N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2015-10-06T08:26:50Z</dcterms:modified>
  <cp:category/>
  <cp:version/>
  <cp:contentType/>
  <cp:contentStatus/>
</cp:coreProperties>
</file>