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6" activeTab="10"/>
  </bookViews>
  <sheets>
    <sheet name="СБ Букобичка бања &quot; Аранђеловац" sheetId="1" r:id="rId1"/>
    <sheet name="ДЗ &quot;Даница и Коста  Шамановић&quot;" sheetId="2" r:id="rId2"/>
    <sheet name="Дом здравља Лапово" sheetId="3" r:id="rId3"/>
    <sheet name="ЗЗЗ Застава" sheetId="4" r:id="rId4"/>
    <sheet name="Дом здравља Баточина" sheetId="5" r:id="rId5"/>
    <sheet name="Дом здравља Крагујевац" sheetId="6" r:id="rId6"/>
    <sheet name="ДЗ &quot;Милоје Хаџић- Шуле &quot;Рача" sheetId="7" r:id="rId7"/>
    <sheet name="Клинички центар Крагујевац" sheetId="8" r:id="rId8"/>
    <sheet name="ДЗ ''Свети Ђорђе'' Топола" sheetId="9" r:id="rId9"/>
    <sheet name="Здравствени центар Аранђеловац" sheetId="10" r:id="rId10"/>
    <sheet name="ЗЗХМП Крагујевац" sheetId="11" r:id="rId11"/>
  </sheets>
  <definedNames/>
  <calcPr fullCalcOnLoad="1"/>
</workbook>
</file>

<file path=xl/sharedStrings.xml><?xml version="1.0" encoding="utf-8"?>
<sst xmlns="http://schemas.openxmlformats.org/spreadsheetml/2006/main" count="154" uniqueCount="24">
  <si>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</si>
  <si>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</si>
  <si>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</si>
  <si>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</si>
  <si>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</si>
  <si>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</si>
  <si>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</si>
  <si>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</si>
  <si>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</si>
  <si>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</si>
  <si>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</si>
  <si>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</si>
  <si>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</si>
  <si>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 xml:space="preserve">Специјана болница за рехабилитацију " Букобичка бања " Аранђеловац
</t>
  </si>
  <si>
    <t>Дом здравља "Даница и Коста  Шамановић" Кнић</t>
  </si>
  <si>
    <t>Дом здравља Лапово</t>
  </si>
  <si>
    <t>ЗЗЗ Застава</t>
  </si>
  <si>
    <t>Дом здравља Баточина</t>
  </si>
  <si>
    <t>Дом здравља Крагујевац</t>
  </si>
  <si>
    <t>Дом здравља"Милоје Хаџић- Шуле "Рача</t>
  </si>
  <si>
    <t>Клинички центар Крагујевац</t>
  </si>
  <si>
    <t>Дом здравља ''Свети Ђорђе'' Топола</t>
  </si>
  <si>
    <t>Здравствени центар Аранђеловац</t>
  </si>
  <si>
    <t>Завод за хитну медицинску помоћ Крагујевац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</si>
</sst>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 horizontal="right"/>
    </xf>
    <xf numFmtId="4" fontId="40" fillId="33" borderId="10" xfId="0" applyNumberFormat="1" applyFont="1" applyFill="1" applyBorder="1" applyAlignment="1">
      <alignment vertical="center" wrapText="1"/>
    </xf>
    <xf numFmtId="4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1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right" vertical="center"/>
    </xf>
    <xf numFmtId="0" fontId="40" fillId="34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6" fillId="0" borderId="12" xfId="0" applyFont="1" applyBorder="1" applyAlignment="1">
      <alignment horizontal="right"/>
    </xf>
    <xf numFmtId="3" fontId="47" fillId="0" borderId="13" xfId="0" applyNumberFormat="1" applyFont="1" applyBorder="1" applyAlignment="1">
      <alignment horizontal="right"/>
    </xf>
    <xf numFmtId="0" fontId="40" fillId="0" borderId="11" xfId="0" applyFont="1" applyBorder="1" applyAlignment="1">
      <alignment/>
    </xf>
    <xf numFmtId="0" fontId="47" fillId="0" borderId="12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22.7109375" style="1" bestFit="1" customWidth="1"/>
    <col min="3" max="3" width="29.7109375" style="3" customWidth="1"/>
    <col min="4" max="4" width="25.7109375" style="3" customWidth="1"/>
    <col min="5" max="5" width="16.28125" style="3" customWidth="1"/>
    <col min="6" max="6" width="15.140625" style="1" customWidth="1"/>
    <col min="7" max="7" width="15.7109375" style="1" customWidth="1"/>
    <col min="8" max="8" width="15.8515625" style="1" customWidth="1"/>
    <col min="9" max="9" width="15.14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6" t="s">
        <v>0</v>
      </c>
      <c r="B2" s="26" t="s">
        <v>12</v>
      </c>
      <c r="C2" s="19" t="s">
        <v>1</v>
      </c>
      <c r="D2" s="20" t="s">
        <v>2</v>
      </c>
      <c r="E2" s="21" t="s">
        <v>3</v>
      </c>
      <c r="F2" s="22" t="s">
        <v>4</v>
      </c>
      <c r="G2" s="19" t="s">
        <v>5</v>
      </c>
      <c r="H2" s="22" t="s">
        <v>6</v>
      </c>
    </row>
    <row r="3" spans="1:8" ht="21" customHeight="1">
      <c r="A3" s="26"/>
      <c r="B3" s="26"/>
      <c r="C3" s="19"/>
      <c r="D3" s="20"/>
      <c r="E3" s="21"/>
      <c r="F3" s="22"/>
      <c r="G3" s="19"/>
      <c r="H3" s="22"/>
    </row>
    <row r="4" spans="1:8" ht="15">
      <c r="A4" s="23">
        <v>12</v>
      </c>
      <c r="B4" s="24" t="s">
        <v>13</v>
      </c>
      <c r="C4" s="9" t="s">
        <v>7</v>
      </c>
      <c r="D4" s="5">
        <v>2700</v>
      </c>
      <c r="E4" s="6">
        <v>121.17</v>
      </c>
      <c r="F4" s="10">
        <f>D4*E4</f>
        <v>327159</v>
      </c>
      <c r="G4" s="10">
        <f>F4*20%</f>
        <v>65431.8</v>
      </c>
      <c r="H4" s="10">
        <f>F4+G4</f>
        <v>392590.8</v>
      </c>
    </row>
    <row r="5" spans="1:8" ht="15">
      <c r="A5" s="23"/>
      <c r="B5" s="24"/>
      <c r="C5" s="9" t="s">
        <v>8</v>
      </c>
      <c r="D5" s="7">
        <v>0</v>
      </c>
      <c r="E5" s="6">
        <v>121.17</v>
      </c>
      <c r="F5" s="10">
        <f>D5*E5</f>
        <v>0</v>
      </c>
      <c r="G5" s="10">
        <f>F5*20%</f>
        <v>0</v>
      </c>
      <c r="H5" s="10">
        <f>F5+G5</f>
        <v>0</v>
      </c>
    </row>
    <row r="6" spans="1:8" ht="15">
      <c r="A6" s="23"/>
      <c r="B6" s="24"/>
      <c r="C6" s="9" t="s">
        <v>9</v>
      </c>
      <c r="D6" s="7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3"/>
      <c r="B7" s="24"/>
      <c r="C7" s="25" t="s">
        <v>10</v>
      </c>
      <c r="D7" s="25"/>
      <c r="E7" s="25"/>
      <c r="F7" s="10">
        <f>F4+F5+F6</f>
        <v>327159</v>
      </c>
      <c r="G7" s="8" t="s">
        <v>11</v>
      </c>
      <c r="H7" s="10">
        <f>H4+H5+H6</f>
        <v>392590.8</v>
      </c>
    </row>
    <row r="23" ht="15">
      <c r="C23" s="4"/>
    </row>
  </sheetData>
  <sheetProtection/>
  <mergeCells count="11">
    <mergeCell ref="A4:A7"/>
    <mergeCell ref="B4:B7"/>
    <mergeCell ref="C7:E7"/>
    <mergeCell ref="B2:B3"/>
    <mergeCell ref="A2:A3"/>
    <mergeCell ref="C2:C3"/>
    <mergeCell ref="D2:D3"/>
    <mergeCell ref="E2:E3"/>
    <mergeCell ref="F2:F3"/>
    <mergeCell ref="G2:G3"/>
    <mergeCell ref="H2:H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6" t="s">
        <v>0</v>
      </c>
      <c r="B2" s="26" t="s">
        <v>12</v>
      </c>
      <c r="C2" s="19" t="s">
        <v>1</v>
      </c>
      <c r="D2" s="20" t="s">
        <v>2</v>
      </c>
      <c r="E2" s="21" t="s">
        <v>3</v>
      </c>
      <c r="F2" s="22" t="s">
        <v>4</v>
      </c>
      <c r="G2" s="19" t="s">
        <v>5</v>
      </c>
      <c r="H2" s="22" t="s">
        <v>6</v>
      </c>
    </row>
    <row r="3" spans="1:8" ht="21" customHeight="1">
      <c r="A3" s="26"/>
      <c r="B3" s="26"/>
      <c r="C3" s="19"/>
      <c r="D3" s="20"/>
      <c r="E3" s="21"/>
      <c r="F3" s="22"/>
      <c r="G3" s="19"/>
      <c r="H3" s="22"/>
    </row>
    <row r="4" spans="1:8" ht="15">
      <c r="A4" s="23">
        <v>12</v>
      </c>
      <c r="B4" s="24" t="s">
        <v>22</v>
      </c>
      <c r="C4" s="9" t="s">
        <v>7</v>
      </c>
      <c r="D4" s="5">
        <v>47784</v>
      </c>
      <c r="E4" s="6">
        <v>121.17</v>
      </c>
      <c r="F4" s="10">
        <f>D4*E4</f>
        <v>5789987.28</v>
      </c>
      <c r="G4" s="10">
        <f>F4*20%</f>
        <v>1157997.456</v>
      </c>
      <c r="H4" s="10">
        <f>F4+G4</f>
        <v>6947984.7360000005</v>
      </c>
    </row>
    <row r="5" spans="1:8" ht="15">
      <c r="A5" s="23"/>
      <c r="B5" s="24"/>
      <c r="C5" s="35" t="s">
        <v>8</v>
      </c>
      <c r="D5" s="7">
        <v>29010</v>
      </c>
      <c r="E5" s="36">
        <v>121.17</v>
      </c>
      <c r="F5" s="10">
        <f>D5*E5</f>
        <v>3515141.7</v>
      </c>
      <c r="G5" s="10">
        <f>F5*20%</f>
        <v>703028.3400000001</v>
      </c>
      <c r="H5" s="10">
        <f>F5+G5</f>
        <v>4218170.04</v>
      </c>
    </row>
    <row r="6" spans="1:8" ht="15">
      <c r="A6" s="23"/>
      <c r="B6" s="24"/>
      <c r="C6" s="9" t="s">
        <v>9</v>
      </c>
      <c r="D6" s="37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3"/>
      <c r="B7" s="24"/>
      <c r="C7" s="25" t="s">
        <v>10</v>
      </c>
      <c r="D7" s="25"/>
      <c r="E7" s="25"/>
      <c r="F7" s="10">
        <f>F4+F5+F6</f>
        <v>9305128.98</v>
      </c>
      <c r="G7" s="8" t="s">
        <v>11</v>
      </c>
      <c r="H7" s="10">
        <f>H4+H5+H6</f>
        <v>11166154.776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B4" sqref="B4:B7"/>
    </sheetView>
  </sheetViews>
  <sheetFormatPr defaultColWidth="16.8515625" defaultRowHeight="15"/>
  <cols>
    <col min="1" max="1" width="9.28125" style="17" bestFit="1" customWidth="1"/>
    <col min="2" max="2" width="45.140625" style="14" customWidth="1"/>
    <col min="3" max="3" width="29.7109375" style="18" customWidth="1"/>
    <col min="4" max="4" width="25.7109375" style="18" customWidth="1"/>
    <col min="5" max="5" width="16.28125" style="18" customWidth="1"/>
    <col min="6" max="6" width="13.421875" style="14" customWidth="1"/>
    <col min="7" max="7" width="15.7109375" style="14" customWidth="1"/>
    <col min="8" max="8" width="12.421875" style="14" customWidth="1"/>
    <col min="9" max="9" width="14.00390625" style="14" customWidth="1"/>
    <col min="10" max="10" width="26.421875" style="14" customWidth="1"/>
    <col min="11" max="16384" width="16.8515625" style="14" customWidth="1"/>
  </cols>
  <sheetData>
    <row r="2" spans="1:8" ht="12.75" customHeight="1">
      <c r="A2" s="33" t="s">
        <v>0</v>
      </c>
      <c r="B2" s="33" t="s">
        <v>12</v>
      </c>
      <c r="C2" s="29" t="s">
        <v>1</v>
      </c>
      <c r="D2" s="34" t="s">
        <v>2</v>
      </c>
      <c r="E2" s="27" t="s">
        <v>3</v>
      </c>
      <c r="F2" s="28" t="s">
        <v>4</v>
      </c>
      <c r="G2" s="29" t="s">
        <v>5</v>
      </c>
      <c r="H2" s="28" t="s">
        <v>6</v>
      </c>
    </row>
    <row r="3" spans="1:8" ht="21" customHeight="1">
      <c r="A3" s="33"/>
      <c r="B3" s="33"/>
      <c r="C3" s="29"/>
      <c r="D3" s="34"/>
      <c r="E3" s="27"/>
      <c r="F3" s="28"/>
      <c r="G3" s="29"/>
      <c r="H3" s="28"/>
    </row>
    <row r="4" spans="1:8" ht="12.75">
      <c r="A4" s="30">
        <v>12</v>
      </c>
      <c r="B4" s="31" t="s">
        <v>23</v>
      </c>
      <c r="C4" s="15" t="s">
        <v>7</v>
      </c>
      <c r="D4" s="5">
        <v>46038</v>
      </c>
      <c r="E4" s="12">
        <v>121.17</v>
      </c>
      <c r="F4" s="16">
        <f>D4*E4</f>
        <v>5578424.46</v>
      </c>
      <c r="G4" s="16">
        <f>F4*20%</f>
        <v>1115684.892</v>
      </c>
      <c r="H4" s="16">
        <f>F4+G4</f>
        <v>6694109.352</v>
      </c>
    </row>
    <row r="5" spans="1:8" ht="12.75">
      <c r="A5" s="30"/>
      <c r="B5" s="31"/>
      <c r="C5" s="38" t="s">
        <v>8</v>
      </c>
      <c r="D5" s="7">
        <v>66207</v>
      </c>
      <c r="E5" s="39">
        <v>121.17</v>
      </c>
      <c r="F5" s="16">
        <f>D5*E5</f>
        <v>8022302.19</v>
      </c>
      <c r="G5" s="16">
        <f>F5*20%</f>
        <v>1604460.438</v>
      </c>
      <c r="H5" s="16">
        <f>F5+G5</f>
        <v>9626762.628</v>
      </c>
    </row>
    <row r="6" spans="1:8" ht="12.75">
      <c r="A6" s="30"/>
      <c r="B6" s="31"/>
      <c r="C6" s="15" t="s">
        <v>9</v>
      </c>
      <c r="D6" s="37">
        <v>3469</v>
      </c>
      <c r="E6" s="12">
        <v>68.25</v>
      </c>
      <c r="F6" s="16">
        <f>D6*E6</f>
        <v>236759.25</v>
      </c>
      <c r="G6" s="16">
        <f>F6*20%</f>
        <v>47351.850000000006</v>
      </c>
      <c r="H6" s="16">
        <f>F6+G6</f>
        <v>284111.1</v>
      </c>
    </row>
    <row r="7" spans="1:8" ht="38.25">
      <c r="A7" s="30"/>
      <c r="B7" s="31"/>
      <c r="C7" s="32" t="s">
        <v>10</v>
      </c>
      <c r="D7" s="32"/>
      <c r="E7" s="32"/>
      <c r="F7" s="16">
        <f>F4+F5+F6</f>
        <v>13837485.9</v>
      </c>
      <c r="G7" s="13" t="s">
        <v>11</v>
      </c>
      <c r="H7" s="16">
        <f>H4+H5+H6</f>
        <v>16604983.08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8.8515625" style="2" bestFit="1" customWidth="1"/>
    <col min="2" max="2" width="35.140625" style="1" bestFit="1" customWidth="1"/>
    <col min="3" max="3" width="25.28125" style="3" bestFit="1" customWidth="1"/>
    <col min="4" max="4" width="22.28125" style="3" bestFit="1" customWidth="1"/>
    <col min="5" max="5" width="10.57421875" style="3" bestFit="1" customWidth="1"/>
    <col min="6" max="6" width="14.7109375" style="1" customWidth="1"/>
    <col min="7" max="7" width="14.421875" style="1" bestFit="1" customWidth="1"/>
    <col min="8" max="8" width="16.0039062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6" t="s">
        <v>0</v>
      </c>
      <c r="B2" s="26" t="s">
        <v>12</v>
      </c>
      <c r="C2" s="19" t="s">
        <v>1</v>
      </c>
      <c r="D2" s="20" t="s">
        <v>2</v>
      </c>
      <c r="E2" s="21" t="s">
        <v>3</v>
      </c>
      <c r="F2" s="22" t="s">
        <v>4</v>
      </c>
      <c r="G2" s="19" t="s">
        <v>5</v>
      </c>
      <c r="H2" s="22" t="s">
        <v>6</v>
      </c>
    </row>
    <row r="3" spans="1:8" ht="21" customHeight="1">
      <c r="A3" s="26"/>
      <c r="B3" s="26"/>
      <c r="C3" s="19"/>
      <c r="D3" s="20"/>
      <c r="E3" s="21"/>
      <c r="F3" s="22"/>
      <c r="G3" s="19"/>
      <c r="H3" s="22"/>
    </row>
    <row r="4" spans="1:8" ht="15">
      <c r="A4" s="23">
        <v>12</v>
      </c>
      <c r="B4" s="24" t="s">
        <v>14</v>
      </c>
      <c r="C4" s="9" t="s">
        <v>7</v>
      </c>
      <c r="D4" s="5">
        <v>4970</v>
      </c>
      <c r="E4" s="6">
        <v>121.17</v>
      </c>
      <c r="F4" s="10">
        <f>D4*E4</f>
        <v>602214.9</v>
      </c>
      <c r="G4" s="10">
        <f>F4*20%</f>
        <v>120442.98000000001</v>
      </c>
      <c r="H4" s="10">
        <f>F4+G4</f>
        <v>722657.88</v>
      </c>
    </row>
    <row r="5" spans="1:8" ht="15">
      <c r="A5" s="23"/>
      <c r="B5" s="24"/>
      <c r="C5" s="35" t="s">
        <v>8</v>
      </c>
      <c r="D5" s="7">
        <v>5270</v>
      </c>
      <c r="E5" s="36">
        <v>121.17</v>
      </c>
      <c r="F5" s="10">
        <f>D5*E5</f>
        <v>638565.9</v>
      </c>
      <c r="G5" s="10">
        <f>F5*20%</f>
        <v>127713.18000000001</v>
      </c>
      <c r="H5" s="10">
        <f>F5+G5</f>
        <v>766279.0800000001</v>
      </c>
    </row>
    <row r="6" spans="1:8" ht="15">
      <c r="A6" s="23"/>
      <c r="B6" s="24"/>
      <c r="C6" s="9" t="s">
        <v>9</v>
      </c>
      <c r="D6" s="37">
        <v>13160</v>
      </c>
      <c r="E6" s="6">
        <v>68.25</v>
      </c>
      <c r="F6" s="10">
        <f>D6*E6</f>
        <v>898170</v>
      </c>
      <c r="G6" s="10">
        <f>F6*20%</f>
        <v>179634</v>
      </c>
      <c r="H6" s="10">
        <f>F6+G6</f>
        <v>1077804</v>
      </c>
    </row>
    <row r="7" spans="1:8" ht="25.5">
      <c r="A7" s="23"/>
      <c r="B7" s="24"/>
      <c r="C7" s="25" t="s">
        <v>10</v>
      </c>
      <c r="D7" s="25"/>
      <c r="E7" s="25"/>
      <c r="F7" s="10">
        <f>F4+F5+F6</f>
        <v>2138950.8</v>
      </c>
      <c r="G7" s="8" t="s">
        <v>11</v>
      </c>
      <c r="H7" s="10">
        <f>H4+H5+H6</f>
        <v>2566740.96</v>
      </c>
    </row>
    <row r="19" ht="12">
      <c r="C19" s="11"/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00390625" style="1" customWidth="1"/>
    <col min="7" max="7" width="15.7109375" style="1" customWidth="1"/>
    <col min="8" max="8" width="14.57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6" t="s">
        <v>0</v>
      </c>
      <c r="B2" s="26" t="s">
        <v>12</v>
      </c>
      <c r="C2" s="19" t="s">
        <v>1</v>
      </c>
      <c r="D2" s="20" t="s">
        <v>2</v>
      </c>
      <c r="E2" s="21" t="s">
        <v>3</v>
      </c>
      <c r="F2" s="22" t="s">
        <v>4</v>
      </c>
      <c r="G2" s="19" t="s">
        <v>5</v>
      </c>
      <c r="H2" s="22" t="s">
        <v>6</v>
      </c>
    </row>
    <row r="3" spans="1:8" ht="21" customHeight="1">
      <c r="A3" s="26"/>
      <c r="B3" s="26"/>
      <c r="C3" s="19"/>
      <c r="D3" s="20"/>
      <c r="E3" s="21"/>
      <c r="F3" s="22"/>
      <c r="G3" s="19"/>
      <c r="H3" s="22"/>
    </row>
    <row r="4" spans="1:8" ht="15">
      <c r="A4" s="23">
        <v>12</v>
      </c>
      <c r="B4" s="24" t="s">
        <v>15</v>
      </c>
      <c r="C4" s="9" t="s">
        <v>7</v>
      </c>
      <c r="D4" s="5">
        <v>2260</v>
      </c>
      <c r="E4" s="6">
        <v>121.17</v>
      </c>
      <c r="F4" s="10">
        <f>D4*E4</f>
        <v>273844.2</v>
      </c>
      <c r="G4" s="10">
        <f>F4*20%</f>
        <v>54768.840000000004</v>
      </c>
      <c r="H4" s="10">
        <f>F4+G4</f>
        <v>328613.04000000004</v>
      </c>
    </row>
    <row r="5" spans="1:8" ht="15">
      <c r="A5" s="23"/>
      <c r="B5" s="24"/>
      <c r="C5" s="35" t="s">
        <v>8</v>
      </c>
      <c r="D5" s="7">
        <v>11760</v>
      </c>
      <c r="E5" s="36">
        <v>121.17</v>
      </c>
      <c r="F5" s="10">
        <f>D5*E5</f>
        <v>1424959.2</v>
      </c>
      <c r="G5" s="10">
        <f>F5*20%</f>
        <v>284991.84</v>
      </c>
      <c r="H5" s="10">
        <f>F5+G5</f>
        <v>1709951.04</v>
      </c>
    </row>
    <row r="6" spans="1:8" ht="15">
      <c r="A6" s="23"/>
      <c r="B6" s="24"/>
      <c r="C6" s="9" t="s">
        <v>9</v>
      </c>
      <c r="D6" s="37">
        <v>1955</v>
      </c>
      <c r="E6" s="6">
        <v>68.25</v>
      </c>
      <c r="F6" s="10">
        <f>D6*E6</f>
        <v>133428.75</v>
      </c>
      <c r="G6" s="10">
        <f>F6*20%</f>
        <v>26685.75</v>
      </c>
      <c r="H6" s="10">
        <f>F6+G6</f>
        <v>160114.5</v>
      </c>
    </row>
    <row r="7" spans="1:8" ht="25.5">
      <c r="A7" s="23"/>
      <c r="B7" s="24"/>
      <c r="C7" s="25" t="s">
        <v>10</v>
      </c>
      <c r="D7" s="25"/>
      <c r="E7" s="25"/>
      <c r="F7" s="10">
        <f>F4+F5+F6</f>
        <v>1832232.15</v>
      </c>
      <c r="G7" s="8" t="s">
        <v>11</v>
      </c>
      <c r="H7" s="10">
        <f>H4+H5+H6</f>
        <v>2198678.58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6" t="s">
        <v>0</v>
      </c>
      <c r="B2" s="26" t="s">
        <v>12</v>
      </c>
      <c r="C2" s="19" t="s">
        <v>1</v>
      </c>
      <c r="D2" s="20" t="s">
        <v>2</v>
      </c>
      <c r="E2" s="21" t="s">
        <v>3</v>
      </c>
      <c r="F2" s="22" t="s">
        <v>4</v>
      </c>
      <c r="G2" s="19" t="s">
        <v>5</v>
      </c>
      <c r="H2" s="22" t="s">
        <v>6</v>
      </c>
    </row>
    <row r="3" spans="1:8" ht="21" customHeight="1">
      <c r="A3" s="26"/>
      <c r="B3" s="26"/>
      <c r="C3" s="19"/>
      <c r="D3" s="20"/>
      <c r="E3" s="21"/>
      <c r="F3" s="22"/>
      <c r="G3" s="19"/>
      <c r="H3" s="22"/>
    </row>
    <row r="4" spans="1:8" ht="15">
      <c r="A4" s="23">
        <v>12</v>
      </c>
      <c r="B4" s="24" t="s">
        <v>16</v>
      </c>
      <c r="C4" s="9" t="s">
        <v>7</v>
      </c>
      <c r="D4" s="5">
        <v>2460</v>
      </c>
      <c r="E4" s="6">
        <v>121.17</v>
      </c>
      <c r="F4" s="10">
        <f>D4*E4</f>
        <v>298078.2</v>
      </c>
      <c r="G4" s="10">
        <f>F4*20%</f>
        <v>59615.64000000001</v>
      </c>
      <c r="H4" s="10">
        <f>F4+G4</f>
        <v>357693.84</v>
      </c>
    </row>
    <row r="5" spans="1:8" ht="15.75" customHeight="1">
      <c r="A5" s="23"/>
      <c r="B5" s="24"/>
      <c r="C5" s="9" t="s">
        <v>8</v>
      </c>
      <c r="D5" s="12">
        <v>0</v>
      </c>
      <c r="E5" s="6">
        <v>121.17</v>
      </c>
      <c r="F5" s="10">
        <f>D5*E5</f>
        <v>0</v>
      </c>
      <c r="G5" s="10">
        <f>F5*20%</f>
        <v>0</v>
      </c>
      <c r="H5" s="10">
        <f>F5+G5</f>
        <v>0</v>
      </c>
    </row>
    <row r="6" spans="1:8" ht="15">
      <c r="A6" s="23"/>
      <c r="B6" s="24"/>
      <c r="C6" s="9" t="s">
        <v>9</v>
      </c>
      <c r="D6" s="7">
        <v>15450</v>
      </c>
      <c r="E6" s="6">
        <v>68.25</v>
      </c>
      <c r="F6" s="10">
        <f>D6*E6</f>
        <v>1054462.5</v>
      </c>
      <c r="G6" s="10">
        <f>F6*20%</f>
        <v>210892.5</v>
      </c>
      <c r="H6" s="10">
        <f>F6+G6</f>
        <v>1265355</v>
      </c>
    </row>
    <row r="7" spans="1:8" ht="25.5">
      <c r="A7" s="23"/>
      <c r="B7" s="24"/>
      <c r="C7" s="25" t="s">
        <v>10</v>
      </c>
      <c r="D7" s="25"/>
      <c r="E7" s="25"/>
      <c r="F7" s="10">
        <f>F4+F5+F6</f>
        <v>1352540.7</v>
      </c>
      <c r="G7" s="8" t="s">
        <v>11</v>
      </c>
      <c r="H7" s="10">
        <f>H4+H5+H6</f>
        <v>1623048.84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6" t="s">
        <v>0</v>
      </c>
      <c r="B2" s="26" t="s">
        <v>12</v>
      </c>
      <c r="C2" s="19" t="s">
        <v>1</v>
      </c>
      <c r="D2" s="20" t="s">
        <v>2</v>
      </c>
      <c r="E2" s="21" t="s">
        <v>3</v>
      </c>
      <c r="F2" s="22" t="s">
        <v>4</v>
      </c>
      <c r="G2" s="19" t="s">
        <v>5</v>
      </c>
      <c r="H2" s="22" t="s">
        <v>6</v>
      </c>
    </row>
    <row r="3" spans="1:8" ht="21" customHeight="1">
      <c r="A3" s="26"/>
      <c r="B3" s="26"/>
      <c r="C3" s="19"/>
      <c r="D3" s="20"/>
      <c r="E3" s="21"/>
      <c r="F3" s="22"/>
      <c r="G3" s="19"/>
      <c r="H3" s="22"/>
    </row>
    <row r="4" spans="1:8" ht="15">
      <c r="A4" s="23">
        <v>12</v>
      </c>
      <c r="B4" s="24" t="s">
        <v>17</v>
      </c>
      <c r="C4" s="9" t="s">
        <v>7</v>
      </c>
      <c r="D4" s="5">
        <v>2000</v>
      </c>
      <c r="E4" s="6">
        <v>121.17</v>
      </c>
      <c r="F4" s="10">
        <f>D4*E4</f>
        <v>242340</v>
      </c>
      <c r="G4" s="10">
        <f>F4*20%</f>
        <v>48468</v>
      </c>
      <c r="H4" s="10">
        <f>F4+G4</f>
        <v>290808</v>
      </c>
    </row>
    <row r="5" spans="1:8" ht="15">
      <c r="A5" s="23"/>
      <c r="B5" s="24"/>
      <c r="C5" s="35" t="s">
        <v>8</v>
      </c>
      <c r="D5" s="7">
        <v>7000</v>
      </c>
      <c r="E5" s="36">
        <v>121.17</v>
      </c>
      <c r="F5" s="10">
        <f>D4*E5</f>
        <v>242340</v>
      </c>
      <c r="G5" s="10">
        <f>F5*20%</f>
        <v>48468</v>
      </c>
      <c r="H5" s="10">
        <f>F5+G5</f>
        <v>290808</v>
      </c>
    </row>
    <row r="6" spans="1:8" ht="15">
      <c r="A6" s="23"/>
      <c r="B6" s="24"/>
      <c r="C6" s="9" t="s">
        <v>9</v>
      </c>
      <c r="D6" s="37">
        <v>11000</v>
      </c>
      <c r="E6" s="6">
        <v>68.25</v>
      </c>
      <c r="F6" s="10">
        <f>D6*E6</f>
        <v>750750</v>
      </c>
      <c r="G6" s="10">
        <f>F6*20%</f>
        <v>150150</v>
      </c>
      <c r="H6" s="10">
        <f>F6+G6</f>
        <v>900900</v>
      </c>
    </row>
    <row r="7" spans="1:8" ht="25.5">
      <c r="A7" s="23"/>
      <c r="B7" s="24"/>
      <c r="C7" s="25" t="s">
        <v>10</v>
      </c>
      <c r="D7" s="25"/>
      <c r="E7" s="25"/>
      <c r="F7" s="10">
        <f>F4+F5+F6</f>
        <v>1235430</v>
      </c>
      <c r="G7" s="8" t="s">
        <v>11</v>
      </c>
      <c r="H7" s="10">
        <f>H4+H5+H6</f>
        <v>1482516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6" t="s">
        <v>0</v>
      </c>
      <c r="B2" s="26" t="s">
        <v>12</v>
      </c>
      <c r="C2" s="19" t="s">
        <v>1</v>
      </c>
      <c r="D2" s="20" t="s">
        <v>2</v>
      </c>
      <c r="E2" s="21" t="s">
        <v>3</v>
      </c>
      <c r="F2" s="22" t="s">
        <v>4</v>
      </c>
      <c r="G2" s="19" t="s">
        <v>5</v>
      </c>
      <c r="H2" s="22" t="s">
        <v>6</v>
      </c>
    </row>
    <row r="3" spans="1:8" ht="21" customHeight="1">
      <c r="A3" s="26"/>
      <c r="B3" s="26"/>
      <c r="C3" s="19"/>
      <c r="D3" s="20"/>
      <c r="E3" s="21"/>
      <c r="F3" s="22"/>
      <c r="G3" s="19"/>
      <c r="H3" s="22"/>
    </row>
    <row r="4" spans="1:8" ht="15">
      <c r="A4" s="23">
        <v>12</v>
      </c>
      <c r="B4" s="24" t="s">
        <v>18</v>
      </c>
      <c r="C4" s="9" t="s">
        <v>7</v>
      </c>
      <c r="D4" s="5">
        <v>49336</v>
      </c>
      <c r="E4" s="6">
        <v>121.17</v>
      </c>
      <c r="F4" s="10">
        <f>D4*E4</f>
        <v>5978043.12</v>
      </c>
      <c r="G4" s="10">
        <f>F4*20%</f>
        <v>1195608.624</v>
      </c>
      <c r="H4" s="10">
        <f>F4+G4</f>
        <v>7173651.744</v>
      </c>
    </row>
    <row r="5" spans="1:8" ht="15">
      <c r="A5" s="23"/>
      <c r="B5" s="24"/>
      <c r="C5" s="35" t="s">
        <v>8</v>
      </c>
      <c r="D5" s="7">
        <v>3283</v>
      </c>
      <c r="E5" s="36">
        <v>121.17</v>
      </c>
      <c r="F5" s="10">
        <f>D5*E5</f>
        <v>397801.11</v>
      </c>
      <c r="G5" s="10">
        <f>F5*20%</f>
        <v>79560.22200000001</v>
      </c>
      <c r="H5" s="10">
        <f>F5+G5</f>
        <v>477361.332</v>
      </c>
    </row>
    <row r="6" spans="1:8" ht="15">
      <c r="A6" s="23"/>
      <c r="B6" s="24"/>
      <c r="C6" s="9" t="s">
        <v>9</v>
      </c>
      <c r="D6" s="37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3"/>
      <c r="B7" s="24"/>
      <c r="C7" s="25" t="s">
        <v>10</v>
      </c>
      <c r="D7" s="25"/>
      <c r="E7" s="25"/>
      <c r="F7" s="10">
        <f>F4+F5+F6</f>
        <v>6375844.23</v>
      </c>
      <c r="G7" s="8" t="s">
        <v>11</v>
      </c>
      <c r="H7" s="10">
        <f>H4+H5+H6</f>
        <v>7651013.076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6" t="s">
        <v>0</v>
      </c>
      <c r="B2" s="26" t="s">
        <v>12</v>
      </c>
      <c r="C2" s="19" t="s">
        <v>1</v>
      </c>
      <c r="D2" s="20" t="s">
        <v>2</v>
      </c>
      <c r="E2" s="21" t="s">
        <v>3</v>
      </c>
      <c r="F2" s="22" t="s">
        <v>4</v>
      </c>
      <c r="G2" s="19" t="s">
        <v>5</v>
      </c>
      <c r="H2" s="22" t="s">
        <v>6</v>
      </c>
    </row>
    <row r="3" spans="1:8" ht="21" customHeight="1">
      <c r="A3" s="26"/>
      <c r="B3" s="26"/>
      <c r="C3" s="19"/>
      <c r="D3" s="20"/>
      <c r="E3" s="21"/>
      <c r="F3" s="22"/>
      <c r="G3" s="19"/>
      <c r="H3" s="22"/>
    </row>
    <row r="4" spans="1:8" ht="15">
      <c r="A4" s="23">
        <v>12</v>
      </c>
      <c r="B4" s="24" t="s">
        <v>19</v>
      </c>
      <c r="C4" s="9" t="s">
        <v>7</v>
      </c>
      <c r="D4" s="5">
        <v>8958</v>
      </c>
      <c r="E4" s="6">
        <v>121.17</v>
      </c>
      <c r="F4" s="10">
        <f>D4*E4</f>
        <v>1085440.86</v>
      </c>
      <c r="G4" s="10">
        <f>F4*20%</f>
        <v>217088.17200000002</v>
      </c>
      <c r="H4" s="10">
        <f>F4+G4</f>
        <v>1302529.0320000001</v>
      </c>
    </row>
    <row r="5" spans="1:8" ht="15">
      <c r="A5" s="23"/>
      <c r="B5" s="24"/>
      <c r="C5" s="35" t="s">
        <v>8</v>
      </c>
      <c r="D5" s="7">
        <v>7500</v>
      </c>
      <c r="E5" s="36">
        <v>121.17</v>
      </c>
      <c r="F5" s="10">
        <f>D5*E5</f>
        <v>908775</v>
      </c>
      <c r="G5" s="10">
        <f>F5*20%</f>
        <v>181755</v>
      </c>
      <c r="H5" s="10">
        <f>F5+G5</f>
        <v>1090530</v>
      </c>
    </row>
    <row r="6" spans="1:8" ht="15">
      <c r="A6" s="23"/>
      <c r="B6" s="24"/>
      <c r="C6" s="9" t="s">
        <v>9</v>
      </c>
      <c r="D6" s="37">
        <v>13000</v>
      </c>
      <c r="E6" s="6">
        <v>68.25</v>
      </c>
      <c r="F6" s="10">
        <f>D6*E6</f>
        <v>887250</v>
      </c>
      <c r="G6" s="10">
        <f>F6*20%</f>
        <v>177450</v>
      </c>
      <c r="H6" s="10">
        <f>F6+G6</f>
        <v>1064700</v>
      </c>
    </row>
    <row r="7" spans="1:8" ht="25.5">
      <c r="A7" s="23"/>
      <c r="B7" s="24"/>
      <c r="C7" s="25" t="s">
        <v>10</v>
      </c>
      <c r="D7" s="25"/>
      <c r="E7" s="25"/>
      <c r="F7" s="10">
        <f>F4+F5+F6</f>
        <v>2881465.8600000003</v>
      </c>
      <c r="G7" s="8" t="s">
        <v>11</v>
      </c>
      <c r="H7" s="10">
        <f>H4+H5+H6</f>
        <v>3457759.032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6" t="s">
        <v>0</v>
      </c>
      <c r="B2" s="26" t="s">
        <v>12</v>
      </c>
      <c r="C2" s="19" t="s">
        <v>1</v>
      </c>
      <c r="D2" s="20" t="s">
        <v>2</v>
      </c>
      <c r="E2" s="21" t="s">
        <v>3</v>
      </c>
      <c r="F2" s="22" t="s">
        <v>4</v>
      </c>
      <c r="G2" s="19" t="s">
        <v>5</v>
      </c>
      <c r="H2" s="22" t="s">
        <v>6</v>
      </c>
    </row>
    <row r="3" spans="1:8" ht="21" customHeight="1">
      <c r="A3" s="26"/>
      <c r="B3" s="26"/>
      <c r="C3" s="19"/>
      <c r="D3" s="20"/>
      <c r="E3" s="21"/>
      <c r="F3" s="22"/>
      <c r="G3" s="19"/>
      <c r="H3" s="22"/>
    </row>
    <row r="4" spans="1:8" ht="15">
      <c r="A4" s="23">
        <v>12</v>
      </c>
      <c r="B4" s="24" t="s">
        <v>20</v>
      </c>
      <c r="C4" s="9" t="s">
        <v>7</v>
      </c>
      <c r="D4" s="5">
        <v>15250</v>
      </c>
      <c r="E4" s="6">
        <v>121.17</v>
      </c>
      <c r="F4" s="10">
        <f>D4*E4</f>
        <v>1847842.5</v>
      </c>
      <c r="G4" s="10">
        <f>F4*20%</f>
        <v>369568.5</v>
      </c>
      <c r="H4" s="10">
        <f>F4+G4</f>
        <v>2217411</v>
      </c>
    </row>
    <row r="5" spans="1:8" ht="15">
      <c r="A5" s="23"/>
      <c r="B5" s="24"/>
      <c r="C5" s="35" t="s">
        <v>8</v>
      </c>
      <c r="D5" s="7">
        <v>31000</v>
      </c>
      <c r="E5" s="36">
        <v>121.17</v>
      </c>
      <c r="F5" s="10">
        <f>D5*E5</f>
        <v>3756270</v>
      </c>
      <c r="G5" s="10">
        <f>F5*20%</f>
        <v>751254</v>
      </c>
      <c r="H5" s="10">
        <f>F5+G5</f>
        <v>4507524</v>
      </c>
    </row>
    <row r="6" spans="1:8" ht="15">
      <c r="A6" s="23"/>
      <c r="B6" s="24"/>
      <c r="C6" s="9" t="s">
        <v>9</v>
      </c>
      <c r="D6" s="37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3"/>
      <c r="B7" s="24"/>
      <c r="C7" s="25" t="s">
        <v>10</v>
      </c>
      <c r="D7" s="25"/>
      <c r="E7" s="25"/>
      <c r="F7" s="10">
        <f>F4+F5+F6</f>
        <v>5604112.5</v>
      </c>
      <c r="G7" s="8" t="s">
        <v>11</v>
      </c>
      <c r="H7" s="10">
        <f>H4+H5+H6</f>
        <v>6724935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6" t="s">
        <v>0</v>
      </c>
      <c r="B2" s="26" t="s">
        <v>12</v>
      </c>
      <c r="C2" s="19" t="s">
        <v>1</v>
      </c>
      <c r="D2" s="20" t="s">
        <v>2</v>
      </c>
      <c r="E2" s="21" t="s">
        <v>3</v>
      </c>
      <c r="F2" s="22" t="s">
        <v>4</v>
      </c>
      <c r="G2" s="19" t="s">
        <v>5</v>
      </c>
      <c r="H2" s="22" t="s">
        <v>6</v>
      </c>
    </row>
    <row r="3" spans="1:8" ht="21" customHeight="1">
      <c r="A3" s="26"/>
      <c r="B3" s="26"/>
      <c r="C3" s="19"/>
      <c r="D3" s="20"/>
      <c r="E3" s="21"/>
      <c r="F3" s="22"/>
      <c r="G3" s="19"/>
      <c r="H3" s="22"/>
    </row>
    <row r="4" spans="1:8" ht="15">
      <c r="A4" s="23">
        <v>12</v>
      </c>
      <c r="B4" s="24" t="s">
        <v>21</v>
      </c>
      <c r="C4" s="9" t="s">
        <v>7</v>
      </c>
      <c r="D4" s="5">
        <v>12650</v>
      </c>
      <c r="E4" s="6">
        <v>121.17</v>
      </c>
      <c r="F4" s="10">
        <f>D4*E4</f>
        <v>1532800.5</v>
      </c>
      <c r="G4" s="10">
        <f>F4*20%</f>
        <v>306560.10000000003</v>
      </c>
      <c r="H4" s="10">
        <f>F4+G4</f>
        <v>1839360.6</v>
      </c>
    </row>
    <row r="5" spans="1:8" ht="15">
      <c r="A5" s="23"/>
      <c r="B5" s="24"/>
      <c r="C5" s="35" t="s">
        <v>8</v>
      </c>
      <c r="D5" s="7">
        <v>7280</v>
      </c>
      <c r="E5" s="36">
        <v>121.17</v>
      </c>
      <c r="F5" s="10">
        <f>D5*E5</f>
        <v>882117.6</v>
      </c>
      <c r="G5" s="10">
        <f>F5*20%</f>
        <v>176423.52000000002</v>
      </c>
      <c r="H5" s="10">
        <f>F5+G5</f>
        <v>1058541.12</v>
      </c>
    </row>
    <row r="6" spans="1:8" ht="15">
      <c r="A6" s="23"/>
      <c r="B6" s="24"/>
      <c r="C6" s="9" t="s">
        <v>9</v>
      </c>
      <c r="D6" s="37">
        <v>15400</v>
      </c>
      <c r="E6" s="6">
        <v>68.25</v>
      </c>
      <c r="F6" s="10">
        <f>D6*E6</f>
        <v>1051050</v>
      </c>
      <c r="G6" s="10">
        <f>F6*20%</f>
        <v>210210</v>
      </c>
      <c r="H6" s="10">
        <f>F6+G6</f>
        <v>1261260</v>
      </c>
    </row>
    <row r="7" spans="1:8" ht="25.5">
      <c r="A7" s="23"/>
      <c r="B7" s="24"/>
      <c r="C7" s="25" t="s">
        <v>10</v>
      </c>
      <c r="D7" s="25"/>
      <c r="E7" s="25"/>
      <c r="F7" s="10">
        <f>F4+F5+F6</f>
        <v>3465968.1</v>
      </c>
      <c r="G7" s="8" t="s">
        <v>11</v>
      </c>
      <c r="H7" s="10">
        <f>H4+H5+H6</f>
        <v>4159161.72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2014-05-12T11:27:41Z</dcterms:modified>
  <cp:category/>
  <cp:version/>
  <cp:contentType/>
  <cp:contentStatus/>
</cp:coreProperties>
</file>