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firstSheet="4" activeTab="8"/>
  </bookViews>
  <sheets>
    <sheet name="Општа болница Пожаревац" sheetId="1" r:id="rId1"/>
    <sheet name="Здравствени  центар Петровац" sheetId="2" r:id="rId2"/>
    <sheet name="Дом здравља Жагубица" sheetId="3" r:id="rId3"/>
    <sheet name="Дом Здравља Жабари" sheetId="4" r:id="rId4"/>
    <sheet name="Дом здравља Велико Градиште" sheetId="5" r:id="rId5"/>
    <sheet name="Дом здравља Пожаревац" sheetId="6" r:id="rId6"/>
    <sheet name="Дом здравља Мало Црниће" sheetId="7" r:id="rId7"/>
    <sheet name="Дом здравља Кучево" sheetId="8" r:id="rId8"/>
    <sheet name="Дом здравља Голубац" sheetId="9" r:id="rId9"/>
  </sheets>
  <definedNames/>
  <calcPr fullCalcOnLoad="1"/>
</workbook>
</file>

<file path=xl/sharedStrings.xml><?xml version="1.0" encoding="utf-8"?>
<sst xmlns="http://schemas.openxmlformats.org/spreadsheetml/2006/main" count="126" uniqueCount="22">
  <si>
    <t>ПАРТИЈА</t>
  </si>
  <si>
    <t>ВРСТА ГОРИВА</t>
  </si>
  <si>
    <t>КОЛИЧИНА ГОРИВА (L)</t>
  </si>
  <si>
    <t>ЦЕНА ПО 1 ЛИТРУ
БЕЗ ПДВ</t>
  </si>
  <si>
    <t>УКУПНА ЦЕНА БЕЗ ПДВ</t>
  </si>
  <si>
    <t>ИЗНОС ПДВ</t>
  </si>
  <si>
    <t>УКУПНА ЦЕНА СА ПДВ</t>
  </si>
  <si>
    <t xml:space="preserve"> 1. EURO PREMIJUM BMB 95</t>
  </si>
  <si>
    <t>2. EURO DIZEL</t>
  </si>
  <si>
    <t>3. TNG</t>
  </si>
  <si>
    <t xml:space="preserve">УКУПНА ЦЕНА БЕЗ ПДВ-А (1+2+3) </t>
  </si>
  <si>
    <t>УКУПНА ЦЕНА СА ПДВ-ом (1+2+3)</t>
  </si>
  <si>
    <t>НАЗИВ УСТАНОВЕ</t>
  </si>
  <si>
    <t xml:space="preserve">Општа болница Пожаревац
</t>
  </si>
  <si>
    <t>Здравствени  центар Петровац</t>
  </si>
  <si>
    <t>Дом здравља Жагубица</t>
  </si>
  <si>
    <t>Дом Здравља Жабари</t>
  </si>
  <si>
    <t>Дом здравља Велико Градиште</t>
  </si>
  <si>
    <t>Дом здравља Пожаревац</t>
  </si>
  <si>
    <t>Дом здравља Мало Црниће</t>
  </si>
  <si>
    <t>Дом здравља Кучево</t>
  </si>
  <si>
    <t>Дом здравља Голубац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</si>
</sst>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4" fontId="45" fillId="0" borderId="0" xfId="0" applyNumberFormat="1" applyFont="1" applyBorder="1" applyAlignment="1">
      <alignment/>
    </xf>
    <xf numFmtId="1" fontId="45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 horizontal="center"/>
    </xf>
    <xf numFmtId="4" fontId="46" fillId="0" borderId="0" xfId="0" applyNumberFormat="1" applyFont="1" applyAlignment="1">
      <alignment/>
    </xf>
    <xf numFmtId="3" fontId="47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4" fontId="48" fillId="33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3" fontId="47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 horizontal="right" wrapText="1"/>
    </xf>
    <xf numFmtId="4" fontId="40" fillId="33" borderId="10" xfId="0" applyNumberFormat="1" applyFont="1" applyFill="1" applyBorder="1" applyAlignment="1">
      <alignment vertical="center" wrapText="1"/>
    </xf>
    <xf numFmtId="4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  <xf numFmtId="4" fontId="40" fillId="0" borderId="10" xfId="0" applyNumberFormat="1" applyFont="1" applyBorder="1" applyAlignment="1">
      <alignment/>
    </xf>
    <xf numFmtId="1" fontId="40" fillId="0" borderId="0" xfId="0" applyNumberFormat="1" applyFont="1" applyBorder="1" applyAlignment="1">
      <alignment/>
    </xf>
    <xf numFmtId="4" fontId="40" fillId="0" borderId="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right" vertical="center"/>
    </xf>
    <xf numFmtId="0" fontId="51" fillId="34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3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right" vertical="center"/>
    </xf>
    <xf numFmtId="0" fontId="40" fillId="3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46" fillId="0" borderId="12" xfId="0" applyFont="1" applyBorder="1" applyAlignment="1">
      <alignment horizontal="right"/>
    </xf>
    <xf numFmtId="3" fontId="47" fillId="0" borderId="13" xfId="0" applyNumberFormat="1" applyFont="1" applyBorder="1" applyAlignment="1">
      <alignment horizontal="right"/>
    </xf>
    <xf numFmtId="3" fontId="47" fillId="0" borderId="14" xfId="0" applyNumberFormat="1" applyFont="1" applyBorder="1" applyAlignment="1">
      <alignment horizontal="right" wrapText="1"/>
    </xf>
    <xf numFmtId="0" fontId="40" fillId="0" borderId="11" xfId="0" applyFont="1" applyBorder="1" applyAlignment="1">
      <alignment/>
    </xf>
    <xf numFmtId="0" fontId="47" fillId="0" borderId="12" xfId="0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22.7109375" style="1" bestFit="1" customWidth="1"/>
    <col min="3" max="3" width="29.7109375" style="3" customWidth="1"/>
    <col min="4" max="4" width="25.7109375" style="3" customWidth="1"/>
    <col min="5" max="5" width="16.28125" style="3" customWidth="1"/>
    <col min="6" max="6" width="15.140625" style="1" customWidth="1"/>
    <col min="7" max="7" width="15.7109375" style="1" customWidth="1"/>
    <col min="8" max="8" width="15.8515625" style="1" customWidth="1"/>
    <col min="9" max="9" width="15.14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9" t="s">
        <v>0</v>
      </c>
      <c r="B2" s="29" t="s">
        <v>12</v>
      </c>
      <c r="C2" s="22" t="s">
        <v>1</v>
      </c>
      <c r="D2" s="23" t="s">
        <v>2</v>
      </c>
      <c r="E2" s="24" t="s">
        <v>3</v>
      </c>
      <c r="F2" s="25" t="s">
        <v>4</v>
      </c>
      <c r="G2" s="22" t="s">
        <v>5</v>
      </c>
      <c r="H2" s="25" t="s">
        <v>6</v>
      </c>
    </row>
    <row r="3" spans="1:8" ht="21" customHeight="1">
      <c r="A3" s="29"/>
      <c r="B3" s="29"/>
      <c r="C3" s="22"/>
      <c r="D3" s="23"/>
      <c r="E3" s="24"/>
      <c r="F3" s="25"/>
      <c r="G3" s="22"/>
      <c r="H3" s="25"/>
    </row>
    <row r="4" spans="1:8" ht="15">
      <c r="A4" s="26">
        <v>11</v>
      </c>
      <c r="B4" s="27" t="s">
        <v>13</v>
      </c>
      <c r="C4" s="38" t="s">
        <v>7</v>
      </c>
      <c r="D4" s="5">
        <v>14266</v>
      </c>
      <c r="E4" s="18">
        <v>121.17</v>
      </c>
      <c r="F4" s="10">
        <f>D4*E4</f>
        <v>1728611.22</v>
      </c>
      <c r="G4" s="10">
        <f>F4*20%</f>
        <v>345722.244</v>
      </c>
      <c r="H4" s="10">
        <f>F4+G4</f>
        <v>2074333.464</v>
      </c>
    </row>
    <row r="5" spans="1:8" ht="15">
      <c r="A5" s="26"/>
      <c r="B5" s="27"/>
      <c r="C5" s="38" t="s">
        <v>8</v>
      </c>
      <c r="D5" s="7">
        <v>27445</v>
      </c>
      <c r="E5" s="18">
        <v>121.17</v>
      </c>
      <c r="F5" s="10">
        <f>D5*E5</f>
        <v>3325510.65</v>
      </c>
      <c r="G5" s="10">
        <f>F5*20%</f>
        <v>665102.13</v>
      </c>
      <c r="H5" s="10">
        <f>F5+G5</f>
        <v>3990612.78</v>
      </c>
    </row>
    <row r="6" spans="1:8" ht="15">
      <c r="A6" s="26"/>
      <c r="B6" s="27"/>
      <c r="C6" s="38" t="s">
        <v>9</v>
      </c>
      <c r="D6" s="7">
        <v>0</v>
      </c>
      <c r="E6" s="18">
        <v>68.25</v>
      </c>
      <c r="F6" s="10">
        <f>D6*E6</f>
        <v>0</v>
      </c>
      <c r="G6" s="10">
        <f>F6*20%</f>
        <v>0</v>
      </c>
      <c r="H6" s="10">
        <f>F6+G6</f>
        <v>0</v>
      </c>
    </row>
    <row r="7" spans="1:8" ht="25.5">
      <c r="A7" s="26"/>
      <c r="B7" s="27"/>
      <c r="C7" s="28" t="s">
        <v>10</v>
      </c>
      <c r="D7" s="28"/>
      <c r="E7" s="28"/>
      <c r="F7" s="10">
        <f>F4+F5+F6</f>
        <v>5054121.87</v>
      </c>
      <c r="G7" s="8" t="s">
        <v>11</v>
      </c>
      <c r="H7" s="10">
        <f>H4+H5+H6</f>
        <v>6064946.244</v>
      </c>
    </row>
    <row r="23" ht="15">
      <c r="C23" s="4"/>
    </row>
  </sheetData>
  <sheetProtection/>
  <mergeCells count="11">
    <mergeCell ref="A4:A7"/>
    <mergeCell ref="B4:B7"/>
    <mergeCell ref="C7:E7"/>
    <mergeCell ref="B2:B3"/>
    <mergeCell ref="A2:A3"/>
    <mergeCell ref="C2:C3"/>
    <mergeCell ref="D2:D3"/>
    <mergeCell ref="E2:E3"/>
    <mergeCell ref="F2:F3"/>
    <mergeCell ref="G2:G3"/>
    <mergeCell ref="H2:H3"/>
  </mergeCells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8.8515625" style="2" bestFit="1" customWidth="1"/>
    <col min="2" max="2" width="35.140625" style="1" bestFit="1" customWidth="1"/>
    <col min="3" max="3" width="25.28125" style="3" bestFit="1" customWidth="1"/>
    <col min="4" max="4" width="22.28125" style="3" bestFit="1" customWidth="1"/>
    <col min="5" max="5" width="10.57421875" style="3" bestFit="1" customWidth="1"/>
    <col min="6" max="6" width="14.7109375" style="1" customWidth="1"/>
    <col min="7" max="7" width="14.421875" style="1" bestFit="1" customWidth="1"/>
    <col min="8" max="8" width="16.0039062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9" t="s">
        <v>0</v>
      </c>
      <c r="B2" s="29" t="s">
        <v>12</v>
      </c>
      <c r="C2" s="22" t="s">
        <v>1</v>
      </c>
      <c r="D2" s="23" t="s">
        <v>2</v>
      </c>
      <c r="E2" s="24" t="s">
        <v>3</v>
      </c>
      <c r="F2" s="25" t="s">
        <v>4</v>
      </c>
      <c r="G2" s="22" t="s">
        <v>5</v>
      </c>
      <c r="H2" s="25" t="s">
        <v>6</v>
      </c>
    </row>
    <row r="3" spans="1:8" ht="21" customHeight="1">
      <c r="A3" s="29"/>
      <c r="B3" s="29"/>
      <c r="C3" s="22"/>
      <c r="D3" s="23"/>
      <c r="E3" s="24"/>
      <c r="F3" s="25"/>
      <c r="G3" s="22"/>
      <c r="H3" s="25"/>
    </row>
    <row r="4" spans="1:8" ht="15">
      <c r="A4" s="26">
        <v>11</v>
      </c>
      <c r="B4" s="27" t="s">
        <v>14</v>
      </c>
      <c r="C4" s="38" t="s">
        <v>7</v>
      </c>
      <c r="D4" s="5">
        <v>7630</v>
      </c>
      <c r="E4" s="18">
        <v>121.17</v>
      </c>
      <c r="F4" s="19">
        <f>D4*E4</f>
        <v>924527.1</v>
      </c>
      <c r="G4" s="19">
        <f>F4*20%</f>
        <v>184905.42</v>
      </c>
      <c r="H4" s="10">
        <f>F4+G4</f>
        <v>1109432.52</v>
      </c>
    </row>
    <row r="5" spans="1:8" ht="15">
      <c r="A5" s="26"/>
      <c r="B5" s="27"/>
      <c r="C5" s="38" t="s">
        <v>8</v>
      </c>
      <c r="D5" s="7">
        <v>11465</v>
      </c>
      <c r="E5" s="18">
        <v>121.17</v>
      </c>
      <c r="F5" s="19">
        <f>D5*E5</f>
        <v>1389214.05</v>
      </c>
      <c r="G5" s="19">
        <f>F5*20%</f>
        <v>277842.81</v>
      </c>
      <c r="H5" s="10">
        <f>F5+G5</f>
        <v>1667056.86</v>
      </c>
    </row>
    <row r="6" spans="1:8" ht="15">
      <c r="A6" s="26"/>
      <c r="B6" s="27"/>
      <c r="C6" s="38" t="s">
        <v>9</v>
      </c>
      <c r="D6" s="7">
        <v>0</v>
      </c>
      <c r="E6" s="18">
        <v>68.25</v>
      </c>
      <c r="F6" s="19">
        <f>D6*E6</f>
        <v>0</v>
      </c>
      <c r="G6" s="19">
        <f>F6*20%</f>
        <v>0</v>
      </c>
      <c r="H6" s="10">
        <f>F6+G6</f>
        <v>0</v>
      </c>
    </row>
    <row r="7" spans="1:8" ht="25.5">
      <c r="A7" s="26"/>
      <c r="B7" s="27"/>
      <c r="C7" s="28" t="s">
        <v>10</v>
      </c>
      <c r="D7" s="28"/>
      <c r="E7" s="28"/>
      <c r="F7" s="10">
        <f>F4+F5+F6</f>
        <v>2313741.15</v>
      </c>
      <c r="G7" s="8" t="s">
        <v>11</v>
      </c>
      <c r="H7" s="10">
        <f>H4+H5+H6</f>
        <v>2776489.38</v>
      </c>
    </row>
    <row r="19" ht="12">
      <c r="C19" s="11"/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00390625" style="1" customWidth="1"/>
    <col min="7" max="7" width="15.7109375" style="1" customWidth="1"/>
    <col min="8" max="8" width="14.57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9" t="s">
        <v>0</v>
      </c>
      <c r="B2" s="29" t="s">
        <v>12</v>
      </c>
      <c r="C2" s="22" t="s">
        <v>1</v>
      </c>
      <c r="D2" s="23" t="s">
        <v>2</v>
      </c>
      <c r="E2" s="24" t="s">
        <v>3</v>
      </c>
      <c r="F2" s="25" t="s">
        <v>4</v>
      </c>
      <c r="G2" s="22" t="s">
        <v>5</v>
      </c>
      <c r="H2" s="25" t="s">
        <v>6</v>
      </c>
    </row>
    <row r="3" spans="1:8" ht="21" customHeight="1">
      <c r="A3" s="29"/>
      <c r="B3" s="29"/>
      <c r="C3" s="22"/>
      <c r="D3" s="23"/>
      <c r="E3" s="24"/>
      <c r="F3" s="25"/>
      <c r="G3" s="22"/>
      <c r="H3" s="25"/>
    </row>
    <row r="4" spans="1:8" ht="15">
      <c r="A4" s="26">
        <v>11</v>
      </c>
      <c r="B4" s="27" t="s">
        <v>15</v>
      </c>
      <c r="C4" s="9" t="s">
        <v>7</v>
      </c>
      <c r="D4" s="5">
        <v>10522</v>
      </c>
      <c r="E4" s="6">
        <v>121.17</v>
      </c>
      <c r="F4" s="10">
        <f>D4*E4</f>
        <v>1274950.74</v>
      </c>
      <c r="G4" s="10">
        <f>F4*20%</f>
        <v>254990.14800000002</v>
      </c>
      <c r="H4" s="10">
        <f>F4+G4</f>
        <v>1529940.888</v>
      </c>
    </row>
    <row r="5" spans="1:8" ht="15">
      <c r="A5" s="26"/>
      <c r="B5" s="27"/>
      <c r="C5" s="38" t="s">
        <v>8</v>
      </c>
      <c r="D5" s="7">
        <v>7320</v>
      </c>
      <c r="E5" s="39">
        <v>121.17</v>
      </c>
      <c r="F5" s="10">
        <f>D5*E5</f>
        <v>886964.4</v>
      </c>
      <c r="G5" s="10">
        <f>F5*20%</f>
        <v>177392.88</v>
      </c>
      <c r="H5" s="10">
        <f>F5+G5</f>
        <v>1064357.28</v>
      </c>
    </row>
    <row r="6" spans="1:8" ht="15">
      <c r="A6" s="26"/>
      <c r="B6" s="27"/>
      <c r="C6" s="9" t="s">
        <v>9</v>
      </c>
      <c r="D6" s="40">
        <v>0</v>
      </c>
      <c r="E6" s="6">
        <v>68.25</v>
      </c>
      <c r="F6" s="10">
        <f>D6*E6</f>
        <v>0</v>
      </c>
      <c r="G6" s="10">
        <f>F6*20%</f>
        <v>0</v>
      </c>
      <c r="H6" s="10">
        <f>F6+G6</f>
        <v>0</v>
      </c>
    </row>
    <row r="7" spans="1:8" ht="25.5">
      <c r="A7" s="26"/>
      <c r="B7" s="27"/>
      <c r="C7" s="28" t="s">
        <v>10</v>
      </c>
      <c r="D7" s="28"/>
      <c r="E7" s="28"/>
      <c r="F7" s="10">
        <f>F4+F5+F6</f>
        <v>2161915.14</v>
      </c>
      <c r="G7" s="8" t="s">
        <v>11</v>
      </c>
      <c r="H7" s="10">
        <f>H4+H5+H6</f>
        <v>2594298.168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9" t="s">
        <v>0</v>
      </c>
      <c r="B2" s="29" t="s">
        <v>12</v>
      </c>
      <c r="C2" s="22" t="s">
        <v>1</v>
      </c>
      <c r="D2" s="23" t="s">
        <v>2</v>
      </c>
      <c r="E2" s="24" t="s">
        <v>3</v>
      </c>
      <c r="F2" s="25" t="s">
        <v>4</v>
      </c>
      <c r="G2" s="22" t="s">
        <v>5</v>
      </c>
      <c r="H2" s="25" t="s">
        <v>6</v>
      </c>
    </row>
    <row r="3" spans="1:8" ht="21" customHeight="1">
      <c r="A3" s="29"/>
      <c r="B3" s="29"/>
      <c r="C3" s="22"/>
      <c r="D3" s="23"/>
      <c r="E3" s="24"/>
      <c r="F3" s="25"/>
      <c r="G3" s="22"/>
      <c r="H3" s="25"/>
    </row>
    <row r="4" spans="1:8" ht="15">
      <c r="A4" s="26">
        <v>11</v>
      </c>
      <c r="B4" s="27" t="s">
        <v>16</v>
      </c>
      <c r="C4" s="9" t="s">
        <v>7</v>
      </c>
      <c r="D4" s="14">
        <v>900</v>
      </c>
      <c r="E4" s="6">
        <v>121.17</v>
      </c>
      <c r="F4" s="10">
        <f>D4*E4</f>
        <v>109053</v>
      </c>
      <c r="G4" s="10">
        <f>F4*20%</f>
        <v>21810.600000000002</v>
      </c>
      <c r="H4" s="10">
        <f>F4+G4</f>
        <v>130863.6</v>
      </c>
    </row>
    <row r="5" spans="1:8" ht="15.75" customHeight="1">
      <c r="A5" s="26"/>
      <c r="B5" s="27"/>
      <c r="C5" s="38" t="s">
        <v>8</v>
      </c>
      <c r="D5" s="18">
        <v>825</v>
      </c>
      <c r="E5" s="39">
        <v>121.17</v>
      </c>
      <c r="F5" s="10">
        <f>D5*E5</f>
        <v>99965.25</v>
      </c>
      <c r="G5" s="10">
        <f>F5*20%</f>
        <v>19993.050000000003</v>
      </c>
      <c r="H5" s="10">
        <f>F5+G5</f>
        <v>119958.3</v>
      </c>
    </row>
    <row r="6" spans="1:8" ht="15">
      <c r="A6" s="26"/>
      <c r="B6" s="27"/>
      <c r="C6" s="9" t="s">
        <v>9</v>
      </c>
      <c r="D6" s="7">
        <v>0</v>
      </c>
      <c r="E6" s="6">
        <v>68.25</v>
      </c>
      <c r="F6" s="10">
        <f>D6*E6</f>
        <v>0</v>
      </c>
      <c r="G6" s="10">
        <f>F6*20%</f>
        <v>0</v>
      </c>
      <c r="H6" s="10">
        <f>F6+G6</f>
        <v>0</v>
      </c>
    </row>
    <row r="7" spans="1:8" ht="25.5">
      <c r="A7" s="26"/>
      <c r="B7" s="27"/>
      <c r="C7" s="28" t="s">
        <v>10</v>
      </c>
      <c r="D7" s="28"/>
      <c r="E7" s="28"/>
      <c r="F7" s="10">
        <f>F4+F5+F6</f>
        <v>209018.25</v>
      </c>
      <c r="G7" s="8" t="s">
        <v>11</v>
      </c>
      <c r="H7" s="10">
        <f>H4+H5+H6</f>
        <v>250821.90000000002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9" t="s">
        <v>0</v>
      </c>
      <c r="B2" s="29" t="s">
        <v>12</v>
      </c>
      <c r="C2" s="22" t="s">
        <v>1</v>
      </c>
      <c r="D2" s="23" t="s">
        <v>2</v>
      </c>
      <c r="E2" s="24" t="s">
        <v>3</v>
      </c>
      <c r="F2" s="25" t="s">
        <v>4</v>
      </c>
      <c r="G2" s="22" t="s">
        <v>5</v>
      </c>
      <c r="H2" s="25" t="s">
        <v>6</v>
      </c>
    </row>
    <row r="3" spans="1:8" ht="21" customHeight="1">
      <c r="A3" s="29"/>
      <c r="B3" s="29"/>
      <c r="C3" s="22"/>
      <c r="D3" s="23"/>
      <c r="E3" s="24"/>
      <c r="F3" s="25"/>
      <c r="G3" s="22"/>
      <c r="H3" s="25"/>
    </row>
    <row r="4" spans="1:8" ht="15">
      <c r="A4" s="26">
        <v>11</v>
      </c>
      <c r="B4" s="27" t="s">
        <v>17</v>
      </c>
      <c r="C4" s="9" t="s">
        <v>7</v>
      </c>
      <c r="D4" s="13">
        <v>9000</v>
      </c>
      <c r="E4" s="6">
        <v>121.17</v>
      </c>
      <c r="F4" s="10">
        <f>D4*E4</f>
        <v>1090530</v>
      </c>
      <c r="G4" s="10">
        <f>F4*20%</f>
        <v>218106</v>
      </c>
      <c r="H4" s="10">
        <f>F4+G4</f>
        <v>1308636</v>
      </c>
    </row>
    <row r="5" spans="1:8" ht="15">
      <c r="A5" s="26"/>
      <c r="B5" s="27"/>
      <c r="C5" s="9" t="s">
        <v>8</v>
      </c>
      <c r="D5" s="12">
        <v>22000</v>
      </c>
      <c r="E5" s="6">
        <v>121.17</v>
      </c>
      <c r="F5" s="10">
        <f>D4*E5</f>
        <v>1090530</v>
      </c>
      <c r="G5" s="10">
        <f>F5*20%</f>
        <v>218106</v>
      </c>
      <c r="H5" s="10">
        <f>F5+G5</f>
        <v>1308636</v>
      </c>
    </row>
    <row r="6" spans="1:8" ht="15">
      <c r="A6" s="26"/>
      <c r="B6" s="27"/>
      <c r="C6" s="9" t="s">
        <v>9</v>
      </c>
      <c r="D6" s="7">
        <v>4000</v>
      </c>
      <c r="E6" s="6">
        <v>68.25</v>
      </c>
      <c r="F6" s="10">
        <f>D6*E6</f>
        <v>273000</v>
      </c>
      <c r="G6" s="10">
        <f>F6*20%</f>
        <v>54600</v>
      </c>
      <c r="H6" s="10">
        <f>F6+G6</f>
        <v>327600</v>
      </c>
    </row>
    <row r="7" spans="1:8" ht="25.5">
      <c r="A7" s="26"/>
      <c r="B7" s="27"/>
      <c r="C7" s="28" t="s">
        <v>10</v>
      </c>
      <c r="D7" s="28"/>
      <c r="E7" s="28"/>
      <c r="F7" s="10">
        <f>F4+F5+F6</f>
        <v>2454060</v>
      </c>
      <c r="G7" s="8" t="s">
        <v>11</v>
      </c>
      <c r="H7" s="10">
        <f>H4+H5+H6</f>
        <v>2944872</v>
      </c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9" t="s">
        <v>0</v>
      </c>
      <c r="B2" s="29" t="s">
        <v>12</v>
      </c>
      <c r="C2" s="22" t="s">
        <v>1</v>
      </c>
      <c r="D2" s="23" t="s">
        <v>2</v>
      </c>
      <c r="E2" s="24" t="s">
        <v>3</v>
      </c>
      <c r="F2" s="25" t="s">
        <v>4</v>
      </c>
      <c r="G2" s="22" t="s">
        <v>5</v>
      </c>
      <c r="H2" s="25" t="s">
        <v>6</v>
      </c>
    </row>
    <row r="3" spans="1:8" ht="21" customHeight="1">
      <c r="A3" s="29"/>
      <c r="B3" s="29"/>
      <c r="C3" s="22"/>
      <c r="D3" s="23"/>
      <c r="E3" s="24"/>
      <c r="F3" s="25"/>
      <c r="G3" s="22"/>
      <c r="H3" s="25"/>
    </row>
    <row r="4" spans="1:8" ht="15">
      <c r="A4" s="26">
        <v>11</v>
      </c>
      <c r="B4" s="27" t="s">
        <v>18</v>
      </c>
      <c r="C4" s="9" t="s">
        <v>7</v>
      </c>
      <c r="D4" s="12">
        <v>25733</v>
      </c>
      <c r="E4" s="6">
        <v>121.17</v>
      </c>
      <c r="F4" s="10">
        <f>D4*E4</f>
        <v>3118067.61</v>
      </c>
      <c r="G4" s="10">
        <f>F4*20%</f>
        <v>623613.522</v>
      </c>
      <c r="H4" s="10">
        <f>F4+G4</f>
        <v>3741681.1319999998</v>
      </c>
    </row>
    <row r="5" spans="1:8" ht="15">
      <c r="A5" s="26"/>
      <c r="B5" s="27"/>
      <c r="C5" s="9" t="s">
        <v>8</v>
      </c>
      <c r="D5" s="12">
        <v>22563</v>
      </c>
      <c r="E5" s="6">
        <v>121.17</v>
      </c>
      <c r="F5" s="10">
        <f>D5*E5</f>
        <v>2733958.71</v>
      </c>
      <c r="G5" s="10">
        <f>F5*20%</f>
        <v>546791.742</v>
      </c>
      <c r="H5" s="10">
        <f>F5+G5</f>
        <v>3280750.452</v>
      </c>
    </row>
    <row r="6" spans="1:8" ht="15">
      <c r="A6" s="26"/>
      <c r="B6" s="27"/>
      <c r="C6" s="9" t="s">
        <v>9</v>
      </c>
      <c r="D6" s="7">
        <v>0</v>
      </c>
      <c r="E6" s="6">
        <v>68.25</v>
      </c>
      <c r="F6" s="10">
        <f>D6*E6</f>
        <v>0</v>
      </c>
      <c r="G6" s="10">
        <f>F6*20%</f>
        <v>0</v>
      </c>
      <c r="H6" s="10">
        <f>F6+G6</f>
        <v>0</v>
      </c>
    </row>
    <row r="7" spans="1:8" ht="25.5">
      <c r="A7" s="26"/>
      <c r="B7" s="27"/>
      <c r="C7" s="28" t="s">
        <v>10</v>
      </c>
      <c r="D7" s="28"/>
      <c r="E7" s="28"/>
      <c r="F7" s="10">
        <f>F4+F5+F6</f>
        <v>5852026.32</v>
      </c>
      <c r="G7" s="8" t="s">
        <v>11</v>
      </c>
      <c r="H7" s="10">
        <f>H4+H5+H6</f>
        <v>7022431.584</v>
      </c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9" t="s">
        <v>0</v>
      </c>
      <c r="B2" s="29" t="s">
        <v>12</v>
      </c>
      <c r="C2" s="22" t="s">
        <v>1</v>
      </c>
      <c r="D2" s="23" t="s">
        <v>2</v>
      </c>
      <c r="E2" s="24" t="s">
        <v>3</v>
      </c>
      <c r="F2" s="25" t="s">
        <v>4</v>
      </c>
      <c r="G2" s="22" t="s">
        <v>5</v>
      </c>
      <c r="H2" s="25" t="s">
        <v>6</v>
      </c>
    </row>
    <row r="3" spans="1:8" ht="21" customHeight="1">
      <c r="A3" s="29"/>
      <c r="B3" s="29"/>
      <c r="C3" s="22"/>
      <c r="D3" s="23"/>
      <c r="E3" s="24"/>
      <c r="F3" s="25"/>
      <c r="G3" s="22"/>
      <c r="H3" s="25"/>
    </row>
    <row r="4" spans="1:8" ht="15">
      <c r="A4" s="26">
        <v>11</v>
      </c>
      <c r="B4" s="27" t="s">
        <v>19</v>
      </c>
      <c r="C4" s="9" t="s">
        <v>7</v>
      </c>
      <c r="D4" s="5">
        <v>2068</v>
      </c>
      <c r="E4" s="6">
        <v>121.17</v>
      </c>
      <c r="F4" s="10">
        <f>D4*E4</f>
        <v>250579.56</v>
      </c>
      <c r="G4" s="10">
        <f>F4*20%</f>
        <v>50115.912000000004</v>
      </c>
      <c r="H4" s="10">
        <f>F4+G4</f>
        <v>300695.472</v>
      </c>
    </row>
    <row r="5" spans="1:8" ht="15">
      <c r="A5" s="26"/>
      <c r="B5" s="27"/>
      <c r="C5" s="38" t="s">
        <v>8</v>
      </c>
      <c r="D5" s="7">
        <v>4246</v>
      </c>
      <c r="E5" s="39">
        <v>121.17</v>
      </c>
      <c r="F5" s="10">
        <f>D5*E5</f>
        <v>514487.82</v>
      </c>
      <c r="G5" s="10">
        <f>F5*20%</f>
        <v>102897.56400000001</v>
      </c>
      <c r="H5" s="10">
        <f>F5+G5</f>
        <v>617385.3840000001</v>
      </c>
    </row>
    <row r="6" spans="1:8" ht="15">
      <c r="A6" s="26"/>
      <c r="B6" s="27"/>
      <c r="C6" s="9" t="s">
        <v>9</v>
      </c>
      <c r="D6" s="7">
        <v>0</v>
      </c>
      <c r="E6" s="6">
        <v>68.25</v>
      </c>
      <c r="F6" s="10">
        <f>D6*E6</f>
        <v>0</v>
      </c>
      <c r="G6" s="10">
        <f>F6*20%</f>
        <v>0</v>
      </c>
      <c r="H6" s="10">
        <f>F6+G6</f>
        <v>0</v>
      </c>
    </row>
    <row r="7" spans="1:8" ht="25.5">
      <c r="A7" s="26"/>
      <c r="B7" s="27"/>
      <c r="C7" s="28" t="s">
        <v>10</v>
      </c>
      <c r="D7" s="28"/>
      <c r="E7" s="28"/>
      <c r="F7" s="10">
        <f>F4+F5+F6</f>
        <v>765067.38</v>
      </c>
      <c r="G7" s="8" t="s">
        <v>11</v>
      </c>
      <c r="H7" s="10">
        <f>H4+H5+H6</f>
        <v>918080.8560000001</v>
      </c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D5" sqref="D5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9" t="s">
        <v>0</v>
      </c>
      <c r="B2" s="29" t="s">
        <v>12</v>
      </c>
      <c r="C2" s="22" t="s">
        <v>1</v>
      </c>
      <c r="D2" s="23" t="s">
        <v>2</v>
      </c>
      <c r="E2" s="24" t="s">
        <v>3</v>
      </c>
      <c r="F2" s="25" t="s">
        <v>4</v>
      </c>
      <c r="G2" s="22" t="s">
        <v>5</v>
      </c>
      <c r="H2" s="25" t="s">
        <v>6</v>
      </c>
    </row>
    <row r="3" spans="1:8" ht="21" customHeight="1">
      <c r="A3" s="29"/>
      <c r="B3" s="29"/>
      <c r="C3" s="22"/>
      <c r="D3" s="23"/>
      <c r="E3" s="24"/>
      <c r="F3" s="25"/>
      <c r="G3" s="22"/>
      <c r="H3" s="25"/>
    </row>
    <row r="4" spans="1:8" ht="15">
      <c r="A4" s="26">
        <v>11</v>
      </c>
      <c r="B4" s="27" t="s">
        <v>20</v>
      </c>
      <c r="C4" s="9" t="s">
        <v>7</v>
      </c>
      <c r="D4" s="41">
        <v>7582</v>
      </c>
      <c r="E4" s="6">
        <v>121.17</v>
      </c>
      <c r="F4" s="10">
        <f>D4*E4</f>
        <v>918710.9400000001</v>
      </c>
      <c r="G4" s="10">
        <f>F4*20%</f>
        <v>183742.18800000002</v>
      </c>
      <c r="H4" s="10">
        <f>F4+G4</f>
        <v>1102453.128</v>
      </c>
    </row>
    <row r="5" spans="1:8" ht="15">
      <c r="A5" s="26"/>
      <c r="B5" s="27"/>
      <c r="C5" s="38" t="s">
        <v>8</v>
      </c>
      <c r="D5" s="7">
        <v>20400</v>
      </c>
      <c r="E5" s="39">
        <v>121.17</v>
      </c>
      <c r="F5" s="10">
        <f>D5*E5</f>
        <v>2471868</v>
      </c>
      <c r="G5" s="10">
        <f>F5*20%</f>
        <v>494373.60000000003</v>
      </c>
      <c r="H5" s="10">
        <f>F5+G5</f>
        <v>2966241.6</v>
      </c>
    </row>
    <row r="6" spans="1:8" ht="15">
      <c r="A6" s="26"/>
      <c r="B6" s="27"/>
      <c r="C6" s="9" t="s">
        <v>9</v>
      </c>
      <c r="D6" s="40">
        <v>0</v>
      </c>
      <c r="E6" s="6">
        <v>68.25</v>
      </c>
      <c r="F6" s="10">
        <f>D6*E6</f>
        <v>0</v>
      </c>
      <c r="G6" s="10">
        <f>F6*20%</f>
        <v>0</v>
      </c>
      <c r="H6" s="10">
        <f>F6+G6</f>
        <v>0</v>
      </c>
    </row>
    <row r="7" spans="1:8" ht="25.5">
      <c r="A7" s="26"/>
      <c r="B7" s="27"/>
      <c r="C7" s="28" t="s">
        <v>10</v>
      </c>
      <c r="D7" s="28"/>
      <c r="E7" s="28"/>
      <c r="F7" s="10">
        <f>F4+F5+F6</f>
        <v>3390578.94</v>
      </c>
      <c r="G7" s="8" t="s">
        <v>11</v>
      </c>
      <c r="H7" s="10">
        <f>H4+H5+H6</f>
        <v>4068694.728</v>
      </c>
    </row>
  </sheetData>
  <sheetProtection/>
  <mergeCells count="11"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7"/>
  <sheetViews>
    <sheetView tabSelected="1" zoomScalePageLayoutView="0" workbookViewId="0" topLeftCell="A1">
      <selection activeCell="B4" sqref="B4:B7"/>
    </sheetView>
  </sheetViews>
  <sheetFormatPr defaultColWidth="16.8515625" defaultRowHeight="15"/>
  <cols>
    <col min="1" max="1" width="9.28125" style="20" bestFit="1" customWidth="1"/>
    <col min="2" max="2" width="45.140625" style="16" customWidth="1"/>
    <col min="3" max="3" width="29.7109375" style="21" customWidth="1"/>
    <col min="4" max="4" width="25.7109375" style="21" customWidth="1"/>
    <col min="5" max="5" width="16.28125" style="21" customWidth="1"/>
    <col min="6" max="6" width="13.421875" style="16" customWidth="1"/>
    <col min="7" max="7" width="15.7109375" style="16" customWidth="1"/>
    <col min="8" max="8" width="12.421875" style="16" customWidth="1"/>
    <col min="9" max="9" width="14.00390625" style="16" customWidth="1"/>
    <col min="10" max="10" width="26.421875" style="16" customWidth="1"/>
    <col min="11" max="16384" width="16.8515625" style="16" customWidth="1"/>
  </cols>
  <sheetData>
    <row r="2" spans="1:8" ht="12.75" customHeight="1">
      <c r="A2" s="37" t="s">
        <v>0</v>
      </c>
      <c r="B2" s="37" t="s">
        <v>12</v>
      </c>
      <c r="C2" s="30" t="s">
        <v>1</v>
      </c>
      <c r="D2" s="31" t="s">
        <v>2</v>
      </c>
      <c r="E2" s="32" t="s">
        <v>3</v>
      </c>
      <c r="F2" s="33" t="s">
        <v>4</v>
      </c>
      <c r="G2" s="30" t="s">
        <v>5</v>
      </c>
      <c r="H2" s="33" t="s">
        <v>6</v>
      </c>
    </row>
    <row r="3" spans="1:8" ht="21" customHeight="1">
      <c r="A3" s="37"/>
      <c r="B3" s="37"/>
      <c r="C3" s="30"/>
      <c r="D3" s="31"/>
      <c r="E3" s="32"/>
      <c r="F3" s="33"/>
      <c r="G3" s="30"/>
      <c r="H3" s="33"/>
    </row>
    <row r="4" spans="1:8" ht="12.75">
      <c r="A4" s="34">
        <v>11</v>
      </c>
      <c r="B4" s="35" t="s">
        <v>21</v>
      </c>
      <c r="C4" s="17" t="s">
        <v>7</v>
      </c>
      <c r="D4" s="5">
        <v>4333</v>
      </c>
      <c r="E4" s="18">
        <v>121.17</v>
      </c>
      <c r="F4" s="19">
        <f>D4*E4</f>
        <v>525029.61</v>
      </c>
      <c r="G4" s="19">
        <f>F4*20%</f>
        <v>105005.922</v>
      </c>
      <c r="H4" s="19">
        <f>F4+G4</f>
        <v>630035.532</v>
      </c>
    </row>
    <row r="5" spans="1:8" ht="12.75">
      <c r="A5" s="34"/>
      <c r="B5" s="35"/>
      <c r="C5" s="42" t="s">
        <v>8</v>
      </c>
      <c r="D5" s="7">
        <v>5000</v>
      </c>
      <c r="E5" s="43">
        <v>121.17</v>
      </c>
      <c r="F5" s="19">
        <f>D5*E5</f>
        <v>605850</v>
      </c>
      <c r="G5" s="19">
        <f>F5*20%</f>
        <v>121170</v>
      </c>
      <c r="H5" s="19">
        <f>F5+G5</f>
        <v>727020</v>
      </c>
    </row>
    <row r="6" spans="1:8" ht="12.75">
      <c r="A6" s="34"/>
      <c r="B6" s="35"/>
      <c r="C6" s="17" t="s">
        <v>9</v>
      </c>
      <c r="D6" s="40">
        <v>0</v>
      </c>
      <c r="E6" s="18">
        <v>68.25</v>
      </c>
      <c r="F6" s="19">
        <f>D6*E6</f>
        <v>0</v>
      </c>
      <c r="G6" s="19">
        <f>F6*20%</f>
        <v>0</v>
      </c>
      <c r="H6" s="19">
        <f>F6+G6</f>
        <v>0</v>
      </c>
    </row>
    <row r="7" spans="1:8" ht="38.25">
      <c r="A7" s="34"/>
      <c r="B7" s="35"/>
      <c r="C7" s="36" t="s">
        <v>10</v>
      </c>
      <c r="D7" s="36"/>
      <c r="E7" s="36"/>
      <c r="F7" s="19">
        <f>F4+F5+F6</f>
        <v>1130879.6099999999</v>
      </c>
      <c r="G7" s="15" t="s">
        <v>11</v>
      </c>
      <c r="H7" s="19">
        <f>H4+H5+H6</f>
        <v>1357055.5320000001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2014-05-12T11:25:11Z</dcterms:modified>
  <cp:category/>
  <cp:version/>
  <cp:contentType/>
  <cp:contentStatus/>
</cp:coreProperties>
</file>