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Vicor - specifikacija" sheetId="1" r:id="rId1"/>
    <sheet name="Vicor - Obrazac KVI" sheetId="2" r:id="rId2"/>
  </sheets>
  <definedNames>
    <definedName name="_xlnm.Print_Area" localSheetId="1">'Vicor - Obrazac KVI'!$A$1:$H$22</definedName>
    <definedName name="_xlnm.Print_Area" localSheetId="0">'Vicor - specifikacija'!$A$1:$L$12</definedName>
  </definedNames>
  <calcPr fullCalcOnLoad="1"/>
</workbook>
</file>

<file path=xl/sharedStrings.xml><?xml version="1.0" encoding="utf-8"?>
<sst xmlns="http://schemas.openxmlformats.org/spreadsheetml/2006/main" count="64" uniqueCount="56">
  <si>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</si>
  <si>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</si>
  <si>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</si>
  <si>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</si>
  <si>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</si>
  <si>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</si>
  <si>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</si>
  <si>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</si>
  <si>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</si>
  <si>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</si>
  <si>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</si>
  <si>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</si>
  <si>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</si>
  <si>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</si>
  <si>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</si>
  <si>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</si>
  <si>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</si>
  <si>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</si>
  <si>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</si>
  <si>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</si>
  <si>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</si>
  <si>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</si>
  <si>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</si>
  <si>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</si>
  <si>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</si>
  <si>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</si>
  <si>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</si>
  <si>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</si>
  <si>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</si>
  <si>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</si>
  <si>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</si>
  <si>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</si>
  <si>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</si>
  <si>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</si>
  <si>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</si>
  <si>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</si>
  <si>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404-1-110/16-9</t>
  </si>
  <si>
    <t xml:space="preserve">Балон катетери за 2016. годину </t>
  </si>
  <si>
    <t>Каталошки број</t>
  </si>
  <si>
    <t>Vicor</t>
  </si>
  <si>
    <t>Назив добављача: Vicor</t>
  </si>
  <si>
    <t>BKT16012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</si>
  <si>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</si>
  <si>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 xml:space="preserve">Emerge PTCA Dilatation Catheter / Balon kateter, dilatacioni, PTCA </t>
  </si>
  <si>
    <t xml:space="preserve">H7493919xxx120                                </t>
  </si>
  <si>
    <t>Boston</t>
  </si>
  <si>
    <t>BKT16013</t>
  </si>
  <si>
    <t xml:space="preserve">H7493919xxxxxx  </t>
  </si>
  <si>
    <t>Балон катетери за ПРЕДИЛАТАЦИЈУ over-the-wire дизајна (OTW) (дијаметра 1,5 mm и 2,0 mm) (мерења се односе на балон дијаметра 1,5 mm)</t>
  </si>
  <si>
    <t xml:space="preserve">Flextome Cutting Balloon / Balon kateter, dilatacioni, koronarni                                </t>
  </si>
  <si>
    <t>H749RB4xxxxx</t>
  </si>
  <si>
    <t>Некомплијантни коронарни балон катетери са сечивом</t>
  </si>
  <si>
    <t>BKT16024</t>
  </si>
  <si>
    <t>Економски најповољнија понуда (за партије 3 и 4)</t>
  </si>
  <si>
    <t>Најнижа понуђена цена (за партију 13)</t>
  </si>
  <si>
    <t xml:space="preserve">ПРИЛОГ 1 УГОВОРА - СПЕЦИФИКАЦИЈА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</si>
</sst>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3" fontId="42" fillId="35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6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9" hidden="1" customWidth="1"/>
    <col min="10" max="10" width="15.140625" style="0" customWidth="1"/>
    <col min="11" max="11" width="15.140625" style="29" hidden="1" customWidth="1"/>
    <col min="12" max="12" width="18.7109375" style="0" customWidth="1"/>
    <col min="13" max="13" width="9.57421875" style="29" hidden="1" customWidth="1"/>
  </cols>
  <sheetData>
    <row r="2" spans="1:12" ht="12.75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4" spans="1:5" ht="12.75">
      <c r="A4" s="45" t="s">
        <v>40</v>
      </c>
      <c r="B4" s="45"/>
      <c r="C4" s="45"/>
      <c r="D4" s="45"/>
      <c r="E4" s="36"/>
    </row>
    <row r="6" spans="1:13" ht="48" customHeight="1">
      <c r="A6" s="6" t="s">
        <v>0</v>
      </c>
      <c r="B6" s="6" t="s">
        <v>1</v>
      </c>
      <c r="C6" s="6" t="s">
        <v>33</v>
      </c>
      <c r="D6" s="6" t="s">
        <v>34</v>
      </c>
      <c r="E6" s="6" t="s">
        <v>38</v>
      </c>
      <c r="F6" s="6" t="s">
        <v>6</v>
      </c>
      <c r="G6" s="7" t="s">
        <v>7</v>
      </c>
      <c r="H6" s="6" t="s">
        <v>8</v>
      </c>
      <c r="I6" s="30" t="s">
        <v>9</v>
      </c>
      <c r="J6" s="6" t="s">
        <v>10</v>
      </c>
      <c r="K6" s="30" t="s">
        <v>11</v>
      </c>
      <c r="L6" s="6" t="s">
        <v>2</v>
      </c>
      <c r="M6" s="30" t="s">
        <v>25</v>
      </c>
    </row>
    <row r="7" spans="1:13" s="2" customFormat="1" ht="60" customHeight="1">
      <c r="A7" s="3">
        <v>3</v>
      </c>
      <c r="B7" s="4" t="s">
        <v>42</v>
      </c>
      <c r="C7" s="37" t="s">
        <v>41</v>
      </c>
      <c r="D7" s="38" t="s">
        <v>43</v>
      </c>
      <c r="E7" s="35" t="s">
        <v>44</v>
      </c>
      <c r="F7" s="35" t="s">
        <v>45</v>
      </c>
      <c r="G7" s="4" t="s">
        <v>35</v>
      </c>
      <c r="H7" s="5"/>
      <c r="I7" s="34">
        <v>6200</v>
      </c>
      <c r="J7" s="9">
        <v>6190</v>
      </c>
      <c r="K7" s="34">
        <f>H7*I7</f>
        <v>0</v>
      </c>
      <c r="L7" s="1">
        <f>H7*J7</f>
        <v>0</v>
      </c>
      <c r="M7" s="31">
        <v>2</v>
      </c>
    </row>
    <row r="8" spans="1:13" s="2" customFormat="1" ht="60" customHeight="1">
      <c r="A8" s="3">
        <v>4</v>
      </c>
      <c r="B8" s="4" t="s">
        <v>48</v>
      </c>
      <c r="C8" s="37" t="s">
        <v>46</v>
      </c>
      <c r="D8" s="38" t="s">
        <v>43</v>
      </c>
      <c r="E8" s="35" t="s">
        <v>47</v>
      </c>
      <c r="F8" s="35" t="s">
        <v>45</v>
      </c>
      <c r="G8" s="4" t="s">
        <v>35</v>
      </c>
      <c r="H8" s="5"/>
      <c r="I8" s="34">
        <v>6200</v>
      </c>
      <c r="J8" s="9">
        <v>6190</v>
      </c>
      <c r="K8" s="34">
        <f>H8*I8</f>
        <v>0</v>
      </c>
      <c r="L8" s="1">
        <f>H8*J8</f>
        <v>0</v>
      </c>
      <c r="M8" s="39">
        <v>2</v>
      </c>
    </row>
    <row r="9" spans="1:13" s="2" customFormat="1" ht="60" customHeight="1">
      <c r="A9" s="3">
        <v>13</v>
      </c>
      <c r="B9" s="4" t="s">
        <v>51</v>
      </c>
      <c r="C9" s="37" t="s">
        <v>52</v>
      </c>
      <c r="D9" s="40" t="s">
        <v>49</v>
      </c>
      <c r="E9" s="41" t="s">
        <v>50</v>
      </c>
      <c r="F9" s="35" t="s">
        <v>45</v>
      </c>
      <c r="G9" s="4" t="s">
        <v>35</v>
      </c>
      <c r="H9" s="5"/>
      <c r="I9" s="34">
        <v>49500</v>
      </c>
      <c r="J9" s="9">
        <v>49500</v>
      </c>
      <c r="K9" s="34">
        <f>H9*I9</f>
        <v>0</v>
      </c>
      <c r="L9" s="1">
        <f>H9*J9</f>
        <v>0</v>
      </c>
      <c r="M9" s="39">
        <v>1</v>
      </c>
    </row>
    <row r="10" spans="1:13" ht="21.75" customHeight="1">
      <c r="A10" s="43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32"/>
      <c r="L10" s="8">
        <f>SUM(L7:L9)</f>
        <v>0</v>
      </c>
      <c r="M10" s="29">
        <v>0.1</v>
      </c>
    </row>
    <row r="11" spans="1:12" ht="18.75" customHeight="1">
      <c r="A11" s="42" t="s">
        <v>4</v>
      </c>
      <c r="B11" s="42"/>
      <c r="C11" s="42"/>
      <c r="D11" s="42"/>
      <c r="E11" s="42"/>
      <c r="F11" s="42"/>
      <c r="G11" s="42"/>
      <c r="H11" s="42"/>
      <c r="I11" s="42"/>
      <c r="J11" s="42"/>
      <c r="K11" s="33"/>
      <c r="L11" s="8">
        <f>L10*M10</f>
        <v>0</v>
      </c>
    </row>
    <row r="12" spans="1:12" ht="18" customHeight="1">
      <c r="A12" s="42" t="s">
        <v>3</v>
      </c>
      <c r="B12" s="42"/>
      <c r="C12" s="42"/>
      <c r="D12" s="42"/>
      <c r="E12" s="42"/>
      <c r="F12" s="42"/>
      <c r="G12" s="42"/>
      <c r="H12" s="42"/>
      <c r="I12" s="42"/>
      <c r="J12" s="42"/>
      <c r="K12" s="33"/>
      <c r="L12" s="8">
        <f>SUM(L10:L11)</f>
        <v>0</v>
      </c>
    </row>
  </sheetData>
  <sheetProtection/>
  <mergeCells count="5">
    <mergeCell ref="A11:J11"/>
    <mergeCell ref="A12:J12"/>
    <mergeCell ref="A10:J10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B42" sqref="B4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12</v>
      </c>
      <c r="C2" s="10"/>
      <c r="D2" s="10"/>
      <c r="E2" s="11" t="s">
        <v>39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13</v>
      </c>
      <c r="C5" s="14" t="s">
        <v>36</v>
      </c>
      <c r="D5" s="12"/>
      <c r="E5" s="15" t="s">
        <v>14</v>
      </c>
      <c r="F5" s="16" t="s">
        <v>15</v>
      </c>
      <c r="G5" s="17" t="s">
        <v>16</v>
      </c>
    </row>
    <row r="6" spans="2:7" ht="15" thickBot="1">
      <c r="B6" s="18"/>
      <c r="C6" s="19"/>
      <c r="D6" s="12"/>
      <c r="E6" s="20">
        <f>SUM('Vicor - specifikacija'!K7:K9)</f>
        <v>0</v>
      </c>
      <c r="F6" s="20">
        <f>SUM('Vicor - specifikacija'!L7:L9)</f>
        <v>0</v>
      </c>
      <c r="G6" s="21">
        <f>F6*1.1</f>
        <v>0</v>
      </c>
    </row>
    <row r="7" spans="2:7" ht="24.75" customHeight="1" thickBot="1">
      <c r="B7" s="13" t="s">
        <v>17</v>
      </c>
      <c r="C7" s="22" t="s">
        <v>18</v>
      </c>
      <c r="D7" s="12"/>
      <c r="E7" s="46" t="s">
        <v>19</v>
      </c>
      <c r="F7" s="47"/>
      <c r="G7" s="48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20</v>
      </c>
      <c r="C9" s="22" t="s">
        <v>21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22</v>
      </c>
      <c r="C11" s="22" t="s">
        <v>23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24</v>
      </c>
      <c r="D13" s="12"/>
      <c r="E13" s="26" t="s">
        <v>25</v>
      </c>
      <c r="F13" s="27">
        <f>SUBTOTAL(101,'Vicor - specifikacija'!M7)</f>
        <v>2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26</v>
      </c>
      <c r="C15" s="14" t="s">
        <v>27</v>
      </c>
      <c r="D15" s="12"/>
      <c r="E15" s="26" t="s">
        <v>28</v>
      </c>
      <c r="F15" s="22" t="s">
        <v>53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24">
      <c r="B17" s="13" t="s">
        <v>29</v>
      </c>
      <c r="C17" s="14" t="s">
        <v>37</v>
      </c>
      <c r="D17" s="12"/>
      <c r="E17" s="26" t="s">
        <v>28</v>
      </c>
      <c r="F17" s="22" t="s">
        <v>54</v>
      </c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30</v>
      </c>
      <c r="C19" s="14" t="s">
        <v>31</v>
      </c>
    </row>
    <row r="20" spans="2:3" ht="14.25">
      <c r="B20" s="18"/>
      <c r="C20" s="19"/>
    </row>
    <row r="21" spans="2:3" ht="15">
      <c r="B21" s="13" t="s">
        <v>32</v>
      </c>
      <c r="C21" s="28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2015-12-23T12:39:15Z</cp:lastPrinted>
  <dcterms:created xsi:type="dcterms:W3CDTF">2014-01-17T13:07:43Z</dcterms:created>
  <dcterms:modified xsi:type="dcterms:W3CDTF">2016-06-16T09:01:56Z</dcterms:modified>
  <cp:category/>
  <cp:version/>
  <cp:contentType/>
  <cp:contentStatus/>
</cp:coreProperties>
</file>