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 i hermes  - specifikacija" sheetId="1" r:id="rId1"/>
    <sheet name="vicor i hermes - Obrazac KVI" sheetId="2" r:id="rId2"/>
  </sheets>
  <definedNames>
    <definedName name="_xlnm.Print_Area" localSheetId="0">'vicor i hermes  - specifikacija'!$A$1:$L$11</definedName>
    <definedName name="_xlnm.Print_Area" localSheetId="1">'vicor i hermes - Obrazac KVI'!$A$1:$H$22</definedName>
  </definedNames>
  <calcPr fullCalcOnLoad="1"/>
</workbook>
</file>

<file path=xl/sharedStrings.xml><?xml version="1.0" encoding="utf-8"?>
<sst xmlns="http://schemas.openxmlformats.org/spreadsheetml/2006/main" count="57" uniqueCount="54">
  <si>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</si>
  <si>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</si>
  <si>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</si>
  <si>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</si>
  <si>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</si>
  <si>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</si>
  <si>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</si>
  <si>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</si>
  <si>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</si>
  <si>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</si>
  <si>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</si>
  <si>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</si>
  <si>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</si>
  <si>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</si>
  <si>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</si>
  <si>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</si>
  <si>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</si>
  <si>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</si>
  <si>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</si>
  <si>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</si>
  <si>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</si>
  <si>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</si>
  <si>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</si>
  <si>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</si>
  <si>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</si>
  <si>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</si>
  <si>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</si>
  <si>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</si>
  <si>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</si>
  <si>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</si>
  <si>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</si>
  <si>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</si>
  <si>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</si>
  <si>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</si>
  <si>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</si>
  <si>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</si>
  <si>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</si>
  <si>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</si>
  <si>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>Заједничка понуда: VICOR D.O.O. I HERMES SYSTEM D.O.O.</t>
  </si>
  <si>
    <t xml:space="preserve">Периферни стентови премонтирани на балон са ћелијама затвореног дизајна </t>
  </si>
  <si>
    <t>STT16032</t>
  </si>
  <si>
    <t>Express Vascular LD stent / Stent sistem, vaskularni, periferni</t>
  </si>
  <si>
    <t>Omnilink Elite Peripheral stent / Stent sistem,  periferni</t>
  </si>
  <si>
    <t xml:space="preserve"> Boston </t>
  </si>
  <si>
    <t>Abott vascular</t>
  </si>
  <si>
    <t>H74938162xxxxx x</t>
  </si>
  <si>
    <t>110xx-xx</t>
  </si>
  <si>
    <t xml:space="preserve">VICOR d.o.o. </t>
  </si>
  <si>
    <t xml:space="preserve"> HERMES SYSTEM d.o.o.</t>
  </si>
  <si>
    <t>404-1-110/16-49</t>
  </si>
  <si>
    <t>Заједничка понуда: vicor i hermnes system</t>
  </si>
  <si>
    <t xml:space="preserve">Периферни стентови са специфичним и пратећим материјалом за 2016. годину </t>
  </si>
  <si>
    <t xml:space="preserve">ПРИЛОГ 1 УГОВОРА - СПЕЦИФИКАЦИЈА </t>
  </si>
  <si>
    <t>STT16033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</si>
</sst>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5" fillId="7" borderId="0" applyNumberFormat="0" applyBorder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50" borderId="1" applyNumberFormat="0" applyAlignment="0" applyProtection="0"/>
    <xf numFmtId="0" fontId="19" fillId="13" borderId="2" applyNumberFormat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59" fillId="0" borderId="19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4" fontId="59" fillId="55" borderId="19" xfId="0" applyNumberFormat="1" applyFont="1" applyFill="1" applyBorder="1" applyAlignment="1">
      <alignment horizontal="center" vertical="center"/>
    </xf>
    <xf numFmtId="0" fontId="0" fillId="0" borderId="0" xfId="94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7" fillId="57" borderId="20" xfId="94" applyNumberFormat="1" applyFont="1" applyFill="1" applyBorder="1" applyAlignment="1">
      <alignment vertical="center" wrapText="1"/>
      <protection/>
    </xf>
    <xf numFmtId="4" fontId="57" fillId="57" borderId="22" xfId="94" applyNumberFormat="1" applyFont="1" applyFill="1" applyBorder="1" applyAlignment="1">
      <alignment vertical="center" wrapText="1"/>
      <protection/>
    </xf>
    <xf numFmtId="3" fontId="57" fillId="57" borderId="23" xfId="94" applyNumberFormat="1" applyFont="1" applyFill="1" applyBorder="1" applyAlignment="1">
      <alignment vertical="center" wrapText="1"/>
      <protection/>
    </xf>
    <xf numFmtId="3" fontId="57" fillId="57" borderId="24" xfId="94" applyNumberFormat="1" applyFont="1" applyFill="1" applyBorder="1" applyAlignment="1">
      <alignment vertical="center" wrapText="1"/>
      <protection/>
    </xf>
    <xf numFmtId="0" fontId="7" fillId="0" borderId="19" xfId="95" applyFont="1" applyBorder="1" applyAlignment="1">
      <alignment horizontal="center" vertical="center"/>
      <protection/>
    </xf>
    <xf numFmtId="0" fontId="59" fillId="0" borderId="19" xfId="95" applyFont="1" applyBorder="1" applyAlignment="1">
      <alignment horizontal="center" vertical="center" wrapText="1"/>
      <protection/>
    </xf>
    <xf numFmtId="0" fontId="59" fillId="0" borderId="19" xfId="95" applyFont="1" applyFill="1" applyBorder="1" applyAlignment="1">
      <alignment horizontal="center" vertical="center" wrapText="1"/>
      <protection/>
    </xf>
    <xf numFmtId="0" fontId="3" fillId="0" borderId="19" xfId="95" applyFont="1" applyFill="1" applyBorder="1" applyAlignment="1">
      <alignment horizontal="center" vertical="center" wrapText="1"/>
      <protection/>
    </xf>
    <xf numFmtId="3" fontId="25" fillId="58" borderId="19" xfId="95" applyNumberFormat="1" applyFont="1" applyFill="1" applyBorder="1" applyAlignment="1">
      <alignment horizontal="center" vertical="center" wrapText="1"/>
      <protection/>
    </xf>
    <xf numFmtId="4" fontId="25" fillId="0" borderId="19" xfId="95" applyNumberFormat="1" applyFont="1" applyFill="1" applyBorder="1" applyAlignment="1">
      <alignment horizontal="center" vertical="center" wrapText="1"/>
      <protection/>
    </xf>
    <xf numFmtId="0" fontId="2" fillId="0" borderId="19" xfId="95" applyFont="1" applyFill="1" applyBorder="1" applyAlignment="1">
      <alignment horizontal="center" vertical="center" wrapText="1"/>
      <protection/>
    </xf>
    <xf numFmtId="0" fontId="59" fillId="55" borderId="19" xfId="0" applyFont="1" applyFill="1" applyBorder="1" applyAlignment="1">
      <alignment horizontal="right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4" fontId="57" fillId="57" borderId="24" xfId="94" applyNumberFormat="1" applyFont="1" applyFill="1" applyBorder="1" applyAlignment="1">
      <alignment horizontal="center" vertical="center" wrapText="1"/>
      <protection/>
    </xf>
    <xf numFmtId="4" fontId="57" fillId="57" borderId="27" xfId="94" applyNumberFormat="1" applyFont="1" applyFill="1" applyBorder="1" applyAlignment="1">
      <alignment horizontal="center" vertical="center" wrapText="1"/>
      <protection/>
    </xf>
    <xf numFmtId="4" fontId="57" fillId="57" borderId="28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0" customWidth="1"/>
    <col min="2" max="2" width="29.57421875" style="0" customWidth="1"/>
    <col min="3" max="3" width="11.7109375" style="0" customWidth="1"/>
    <col min="4" max="4" width="23.28125" style="0" customWidth="1"/>
    <col min="5" max="5" width="16.140625" style="0" customWidth="1"/>
    <col min="6" max="6" width="18.00390625" style="0" customWidth="1"/>
    <col min="7" max="8" width="12.28125" style="0" customWidth="1"/>
    <col min="9" max="9" width="12.28125" style="21" hidden="1" customWidth="1"/>
    <col min="10" max="10" width="15.140625" style="0" customWidth="1"/>
    <col min="11" max="11" width="15.140625" style="21" hidden="1" customWidth="1"/>
    <col min="12" max="12" width="18.7109375" style="0" customWidth="1"/>
    <col min="13" max="13" width="9.57421875" style="21" hidden="1" customWidth="1"/>
  </cols>
  <sheetData>
    <row r="2" spans="1:12" ht="12.7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38</v>
      </c>
      <c r="B4" s="42"/>
      <c r="C4" s="42"/>
      <c r="D4" s="42"/>
      <c r="E4" s="27"/>
    </row>
    <row r="6" spans="1:13" ht="48" customHeight="1">
      <c r="A6" s="4" t="s">
        <v>0</v>
      </c>
      <c r="B6" s="4" t="s">
        <v>1</v>
      </c>
      <c r="C6" s="4" t="s">
        <v>34</v>
      </c>
      <c r="D6" s="4" t="s">
        <v>35</v>
      </c>
      <c r="E6" s="4" t="s">
        <v>37</v>
      </c>
      <c r="F6" s="4" t="s">
        <v>6</v>
      </c>
      <c r="G6" s="5" t="s">
        <v>7</v>
      </c>
      <c r="H6" s="4" t="s">
        <v>8</v>
      </c>
      <c r="I6" s="22" t="s">
        <v>9</v>
      </c>
      <c r="J6" s="4" t="s">
        <v>10</v>
      </c>
      <c r="K6" s="22" t="s">
        <v>11</v>
      </c>
      <c r="L6" s="4" t="s">
        <v>2</v>
      </c>
      <c r="M6" s="22" t="s">
        <v>25</v>
      </c>
    </row>
    <row r="7" spans="1:14" s="2" customFormat="1" ht="60" customHeight="1">
      <c r="A7" s="45">
        <v>1</v>
      </c>
      <c r="B7" s="43" t="s">
        <v>39</v>
      </c>
      <c r="C7" s="32" t="s">
        <v>53</v>
      </c>
      <c r="D7" s="33" t="s">
        <v>41</v>
      </c>
      <c r="E7" s="35" t="s">
        <v>45</v>
      </c>
      <c r="F7" s="34" t="s">
        <v>43</v>
      </c>
      <c r="G7" s="3" t="s">
        <v>36</v>
      </c>
      <c r="H7" s="36">
        <v>0</v>
      </c>
      <c r="I7" s="26">
        <v>22000</v>
      </c>
      <c r="J7" s="37">
        <v>21790</v>
      </c>
      <c r="K7" s="26">
        <f>H7*I7</f>
        <v>0</v>
      </c>
      <c r="L7" s="1">
        <f>H7*J7</f>
        <v>0</v>
      </c>
      <c r="M7" s="23">
        <v>1</v>
      </c>
      <c r="N7" s="38" t="s">
        <v>47</v>
      </c>
    </row>
    <row r="8" spans="1:14" s="2" customFormat="1" ht="60" customHeight="1">
      <c r="A8" s="46"/>
      <c r="B8" s="44"/>
      <c r="C8" s="32" t="s">
        <v>40</v>
      </c>
      <c r="D8" s="33" t="s">
        <v>42</v>
      </c>
      <c r="E8" s="35" t="s">
        <v>46</v>
      </c>
      <c r="F8" s="34" t="s">
        <v>44</v>
      </c>
      <c r="G8" s="3" t="s">
        <v>36</v>
      </c>
      <c r="H8" s="36">
        <v>0</v>
      </c>
      <c r="I8" s="26">
        <v>22000</v>
      </c>
      <c r="J8" s="37">
        <v>21790</v>
      </c>
      <c r="K8" s="26">
        <f>H8*I8</f>
        <v>0</v>
      </c>
      <c r="L8" s="1">
        <f>H8*J8</f>
        <v>0</v>
      </c>
      <c r="M8" s="23">
        <v>1</v>
      </c>
      <c r="N8" s="38" t="s">
        <v>48</v>
      </c>
    </row>
    <row r="9" spans="1:13" ht="21.75" customHeight="1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24"/>
      <c r="L9" s="6">
        <f>SUM(L7:L8)</f>
        <v>0</v>
      </c>
      <c r="M9" s="21">
        <v>0.1</v>
      </c>
    </row>
    <row r="10" spans="1:12" ht="18.75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25"/>
      <c r="L10" s="6">
        <f>L9*M9</f>
        <v>0</v>
      </c>
    </row>
    <row r="11" spans="1:12" ht="18" customHeight="1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25"/>
      <c r="L11" s="6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B7:B8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42" t="s">
        <v>50</v>
      </c>
      <c r="F2" s="42"/>
      <c r="G2" s="42"/>
      <c r="H2" s="42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49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28">
        <f>SUM('vicor i hermes  - specifikacija'!K7:K8)</f>
        <v>0</v>
      </c>
      <c r="F6" s="28">
        <f>SUM('vicor i hermes  - specifikacija'!L7:L8)</f>
        <v>0</v>
      </c>
      <c r="G6" s="29">
        <f>F6*1.1</f>
        <v>0</v>
      </c>
    </row>
    <row r="7" spans="2:7" ht="24.75" customHeight="1" thickBot="1">
      <c r="B7" s="9" t="s">
        <v>17</v>
      </c>
      <c r="C7" s="16" t="s">
        <v>18</v>
      </c>
      <c r="D7" s="8"/>
      <c r="E7" s="47" t="s">
        <v>19</v>
      </c>
      <c r="F7" s="48"/>
      <c r="G7" s="49"/>
    </row>
    <row r="8" spans="2:7" ht="20.25" customHeight="1" thickBot="1">
      <c r="B8" s="14"/>
      <c r="C8" s="15"/>
      <c r="D8" s="8"/>
      <c r="E8" s="31">
        <f>E6/1000</f>
        <v>0</v>
      </c>
      <c r="F8" s="31">
        <f>F6/1000</f>
        <v>0</v>
      </c>
      <c r="G8" s="30">
        <f>G6/1000</f>
        <v>0</v>
      </c>
    </row>
    <row r="9" spans="2:7" ht="15">
      <c r="B9" s="9" t="s">
        <v>20</v>
      </c>
      <c r="C9" s="16" t="s">
        <v>21</v>
      </c>
      <c r="D9" s="8"/>
      <c r="E9" s="15"/>
      <c r="F9" s="15"/>
      <c r="G9" s="17"/>
    </row>
    <row r="10" spans="2:7" ht="14.25">
      <c r="B10" s="14"/>
      <c r="C10" s="15"/>
      <c r="D10" s="8"/>
      <c r="E10" s="15"/>
      <c r="F10" s="15"/>
      <c r="G10" s="17"/>
    </row>
    <row r="11" spans="2:7" ht="15">
      <c r="B11" s="9" t="s">
        <v>22</v>
      </c>
      <c r="C11" s="16" t="s">
        <v>23</v>
      </c>
      <c r="D11" s="8"/>
      <c r="E11" s="15"/>
      <c r="F11" s="15"/>
      <c r="G11" s="17"/>
    </row>
    <row r="12" spans="2:7" ht="14.25">
      <c r="B12" s="14"/>
      <c r="C12" s="15"/>
      <c r="D12" s="8"/>
      <c r="E12" s="8"/>
      <c r="F12" s="8"/>
      <c r="G12" s="17"/>
    </row>
    <row r="13" spans="2:7" ht="15.75">
      <c r="B13" s="9" t="s">
        <v>1</v>
      </c>
      <c r="C13" s="16" t="s">
        <v>24</v>
      </c>
      <c r="D13" s="8"/>
      <c r="E13" s="18" t="s">
        <v>25</v>
      </c>
      <c r="F13" s="19">
        <v>1</v>
      </c>
      <c r="G13" s="17"/>
    </row>
    <row r="14" spans="2:7" ht="14.25">
      <c r="B14" s="14"/>
      <c r="C14" s="15"/>
      <c r="D14" s="8"/>
      <c r="E14" s="15"/>
      <c r="F14" s="15"/>
      <c r="G14" s="17"/>
    </row>
    <row r="15" spans="2:7" ht="25.5">
      <c r="B15" s="9" t="s">
        <v>26</v>
      </c>
      <c r="C15" s="10" t="s">
        <v>27</v>
      </c>
      <c r="D15" s="8"/>
      <c r="E15" s="18" t="s">
        <v>28</v>
      </c>
      <c r="F15" s="16" t="s">
        <v>29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38.25">
      <c r="B17" s="9" t="s">
        <v>30</v>
      </c>
      <c r="C17" s="10" t="s">
        <v>51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31</v>
      </c>
      <c r="C19" s="10" t="s">
        <v>32</v>
      </c>
    </row>
    <row r="20" spans="2:3" ht="14.25">
      <c r="B20" s="14"/>
      <c r="C20" s="15"/>
    </row>
    <row r="21" spans="2:3" ht="15">
      <c r="B21" s="9" t="s">
        <v>33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2016-10-07T11:41:08Z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