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1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понуде'!$A$13:$M$28</definedName>
    <definedName name="_xlnm.Print_Area" localSheetId="0">'Образац понуде'!$A$1:$M$28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<sst xmlns="http://schemas.openxmlformats.org/spreadsheetml/2006/main" count="64" uniqueCount="57">
  <si>
    <t>Naziv ponuđača:</t>
  </si>
  <si>
    <t>Broj ponude:</t>
  </si>
  <si>
    <t>Datum:</t>
  </si>
  <si>
    <t>Sedište ponuđača:</t>
  </si>
  <si>
    <t>Matični broj ponuđača: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</si>
  <si>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</si>
  <si>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</si>
  <si>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</si>
  <si>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</si>
  <si>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</si>
  <si>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</si>
  <si>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</si>
  <si>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</si>
  <si>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</si>
  <si>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</si>
  <si>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</si>
  <si>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</si>
  <si>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</si>
  <si>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</si>
  <si>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</si>
  <si>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</si>
  <si>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</si>
  <si>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</si>
  <si>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</si>
  <si>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</si>
  <si>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</si>
  <si>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</si>
  <si>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</si>
  <si>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</si>
  <si>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</si>
  <si>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</si>
  <si>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</si>
  <si>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</si>
  <si>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</si>
  <si>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</si>
  <si>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</si>
  <si>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Koncentrat aktiviranih faktora protrombinskog kompleksa (antiinhibitorski kompleks faktora)</t>
  </si>
  <si>
    <t>Koncentrat faktora VIII i von Willebrand-ovog faktora  (odnos vWFRcof:faktoru VIII najmanje 1)</t>
  </si>
  <si>
    <t>PIB:</t>
  </si>
  <si>
    <t>PRILOG BR. 3 - OBRAZAC BR 4.1 - PONUDA ZA JAVNU NABAVKU LEKOVA ZA LEČENJE HEMOFILIJE</t>
  </si>
  <si>
    <t>prašak i rastvarač za rastvor za injekciju/infuziju</t>
  </si>
  <si>
    <t>IJ</t>
  </si>
  <si>
    <t>prašak i rastvarač za rastvor za injekciju</t>
  </si>
  <si>
    <t>prašak i rastvarač za rastvor za infuziju</t>
  </si>
  <si>
    <t>ampula</t>
  </si>
  <si>
    <t>500 ij /20 ml</t>
  </si>
  <si>
    <t>500 ij i/ili 600 ij</t>
  </si>
  <si>
    <t>bočica</t>
  </si>
  <si>
    <t>Koagulacioni faktor VIII, (antihemofilni faktor VIII, poreklom iz humane plazme)</t>
  </si>
  <si>
    <t>Rekombinantni faktor VIII</t>
  </si>
  <si>
    <t>Koagulacioni faktor IX, poreklom iz humane plazme</t>
  </si>
  <si>
    <t>Koagulacioni faktor VIIa, eptakog alfa (aktivirani)</t>
  </si>
  <si>
    <t>250 ij, 500 ij i 1000 ij</t>
  </si>
  <si>
    <t>250 ij i 500 ij</t>
  </si>
  <si>
    <t>450 ij i/ili 500 ij i 900 ij i/ili 1000 ij</t>
  </si>
  <si>
    <t>1 mg</t>
  </si>
  <si>
    <r>
      <t>Povodom poziva za podnošenje ponude br. 404-1-100/14-10 od 5.3.2015. g</t>
    </r>
    <r>
      <rPr>
        <sz val="10"/>
        <rFont val="Arial"/>
        <family val="2"/>
      </rPr>
      <t>odine za javnu nabavku lekova za lečenje hemofilije  – br. J</t>
    </r>
    <r>
      <rPr>
        <sz val="10"/>
        <rFont val="Arial"/>
        <family val="2"/>
      </rPr>
      <t>N: 404-1-110/15-11, objavljenog na Portalu javnih nabavki dana 5.3.2015. godine, podnosim ponudu kako sledi:</t>
    </r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</si>
</sst>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3" fontId="14" fillId="0" borderId="11" xfId="55" applyNumberFormat="1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1" xfId="55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center" vertical="center" wrapText="1"/>
    </xf>
    <xf numFmtId="3" fontId="14" fillId="33" borderId="11" xfId="55" applyNumberFormat="1" applyFont="1" applyFill="1" applyBorder="1" applyAlignment="1">
      <alignment horizontal="center" vertical="center" wrapText="1"/>
      <protection/>
    </xf>
    <xf numFmtId="3" fontId="14" fillId="0" borderId="12" xfId="55" applyNumberFormat="1" applyFont="1" applyFill="1" applyBorder="1" applyAlignment="1">
      <alignment horizontal="center" vertical="center" wrapText="1"/>
      <protection/>
    </xf>
    <xf numFmtId="44" fontId="12" fillId="0" borderId="12" xfId="0" applyNumberFormat="1" applyFont="1" applyFill="1" applyBorder="1" applyAlignment="1">
      <alignment horizontal="right" vertical="center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4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4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5" fillId="33" borderId="12" xfId="55" applyFont="1" applyFill="1" applyBorder="1" applyAlignment="1">
      <alignment horizontal="center" vertical="center" wrapText="1"/>
      <protection/>
    </xf>
    <xf numFmtId="0" fontId="15" fillId="33" borderId="13" xfId="55" applyFont="1" applyFill="1" applyBorder="1" applyAlignment="1">
      <alignment horizontal="center" vertical="center" wrapText="1"/>
      <protection/>
    </xf>
    <xf numFmtId="0" fontId="15" fillId="33" borderId="14" xfId="55" applyFont="1" applyFill="1" applyBorder="1" applyAlignment="1">
      <alignment horizontal="center" vertical="center" wrapText="1"/>
      <protection/>
    </xf>
    <xf numFmtId="49" fontId="14" fillId="0" borderId="14" xfId="55" applyNumberFormat="1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3" fontId="14" fillId="33" borderId="14" xfId="55" applyNumberFormat="1" applyFont="1" applyFill="1" applyBorder="1" applyAlignment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4" xfId="0" applyNumberFormat="1" applyFont="1" applyFill="1" applyBorder="1" applyAlignment="1">
      <alignment horizontal="right" vertical="center" wrapText="1"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13" fillId="0" borderId="16" xfId="61" applyNumberFormat="1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3" fontId="14" fillId="33" borderId="12" xfId="55" applyNumberFormat="1" applyFont="1" applyFill="1" applyBorder="1" applyAlignment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19" xfId="55" applyNumberFormat="1" applyFont="1" applyFill="1" applyBorder="1" applyAlignment="1">
      <alignment horizontal="center" vertical="center"/>
      <protection/>
    </xf>
    <xf numFmtId="0" fontId="15" fillId="33" borderId="20" xfId="55" applyNumberFormat="1" applyFont="1" applyFill="1" applyBorder="1" applyAlignment="1">
      <alignment horizontal="center" vertical="center"/>
      <protection/>
    </xf>
    <xf numFmtId="0" fontId="15" fillId="33" borderId="21" xfId="55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top" wrapText="1"/>
    </xf>
    <xf numFmtId="44" fontId="12" fillId="0" borderId="23" xfId="0" applyNumberFormat="1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44" fontId="12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17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0" fontId="13" fillId="0" borderId="32" xfId="59" applyFont="1" applyFill="1" applyBorder="1" applyAlignment="1">
      <alignment horizontal="right" vertical="center" wrapText="1"/>
      <protection/>
    </xf>
    <xf numFmtId="0" fontId="13" fillId="0" borderId="33" xfId="59" applyFont="1" applyFill="1" applyBorder="1" applyAlignment="1">
      <alignment horizontal="right" vertical="center" wrapText="1"/>
      <protection/>
    </xf>
    <xf numFmtId="0" fontId="13" fillId="0" borderId="34" xfId="59" applyFont="1" applyFill="1" applyBorder="1" applyAlignment="1">
      <alignment horizontal="right" vertical="center" wrapText="1"/>
      <protection/>
    </xf>
    <xf numFmtId="44" fontId="12" fillId="0" borderId="35" xfId="0" applyNumberFormat="1" applyFont="1" applyFill="1" applyBorder="1" applyAlignment="1">
      <alignment horizontal="center" vertical="center" wrapText="1"/>
    </xf>
    <xf numFmtId="44" fontId="12" fillId="0" borderId="36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60" workbookViewId="0" topLeftCell="A10">
      <selection activeCell="H10" sqref="H10"/>
    </sheetView>
  </sheetViews>
  <sheetFormatPr defaultColWidth="9.00390625" defaultRowHeight="15"/>
  <cols>
    <col min="1" max="1" width="6.8515625" style="1" customWidth="1"/>
    <col min="2" max="2" width="15.421875" style="22" customWidth="1"/>
    <col min="3" max="3" width="13.281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5" width="9.00390625" style="8" customWidth="1"/>
    <col min="16" max="16" width="10.8515625" style="8" bestFit="1" customWidth="1"/>
    <col min="17" max="16384" width="9.00390625" style="8" customWidth="1"/>
  </cols>
  <sheetData>
    <row r="1" spans="1:13" s="33" customFormat="1" ht="15.7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33" customFormat="1" ht="12.75" customHeight="1">
      <c r="A2" s="34"/>
      <c r="B2" s="35"/>
      <c r="C2" s="36"/>
      <c r="D2" s="34"/>
      <c r="E2" s="34"/>
      <c r="F2" s="36"/>
      <c r="G2" s="34"/>
      <c r="H2" s="37"/>
      <c r="I2" s="38"/>
      <c r="J2" s="39"/>
      <c r="K2" s="39"/>
      <c r="L2" s="39"/>
      <c r="M2" s="39"/>
    </row>
    <row r="3" spans="1:13" s="33" customFormat="1" ht="12.75" customHeight="1">
      <c r="A3" s="116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95" t="s">
        <v>0</v>
      </c>
      <c r="B6" s="95"/>
      <c r="C6" s="95"/>
      <c r="D6" s="95"/>
      <c r="E6" s="15"/>
      <c r="F6" s="14"/>
      <c r="G6" s="15"/>
      <c r="H6" s="13"/>
      <c r="I6" s="13"/>
      <c r="K6" s="95" t="s">
        <v>3</v>
      </c>
      <c r="L6" s="95"/>
      <c r="M6" s="95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88" t="s">
        <v>1</v>
      </c>
      <c r="B8" s="88"/>
      <c r="C8" s="88"/>
      <c r="D8" s="88"/>
      <c r="E8" s="15"/>
      <c r="F8" s="14"/>
      <c r="G8" s="15"/>
      <c r="H8" s="13"/>
      <c r="I8" s="13"/>
      <c r="J8" s="13"/>
      <c r="K8" s="88" t="s">
        <v>4</v>
      </c>
      <c r="L8" s="88"/>
      <c r="M8" s="88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88" t="s">
        <v>2</v>
      </c>
      <c r="B10" s="88"/>
      <c r="C10" s="88"/>
      <c r="D10" s="88"/>
      <c r="E10" s="15"/>
      <c r="F10" s="14"/>
      <c r="G10" s="15"/>
      <c r="H10" s="13"/>
      <c r="I10" s="13"/>
      <c r="J10" s="13"/>
      <c r="K10" s="88" t="s">
        <v>38</v>
      </c>
      <c r="L10" s="88"/>
      <c r="M10" s="88"/>
    </row>
    <row r="11" spans="1:13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</row>
    <row r="12" spans="1:13" s="21" customFormat="1" ht="20.25" customHeight="1" thickBot="1">
      <c r="A12" s="18"/>
      <c r="B12" s="23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72" t="s">
        <v>5</v>
      </c>
      <c r="B13" s="73" t="s">
        <v>18</v>
      </c>
      <c r="C13" s="74" t="s">
        <v>17</v>
      </c>
      <c r="D13" s="75" t="s">
        <v>19</v>
      </c>
      <c r="E13" s="73" t="s">
        <v>20</v>
      </c>
      <c r="F13" s="73" t="s">
        <v>6</v>
      </c>
      <c r="G13" s="76" t="s">
        <v>21</v>
      </c>
      <c r="H13" s="73" t="s">
        <v>7</v>
      </c>
      <c r="I13" s="77" t="s">
        <v>8</v>
      </c>
      <c r="J13" s="73" t="s">
        <v>9</v>
      </c>
      <c r="K13" s="78" t="s">
        <v>10</v>
      </c>
      <c r="L13" s="78" t="s">
        <v>11</v>
      </c>
      <c r="M13" s="79" t="s">
        <v>12</v>
      </c>
    </row>
    <row r="14" spans="1:13" ht="74.25" customHeight="1">
      <c r="A14" s="85">
        <v>1</v>
      </c>
      <c r="B14" s="65" t="s">
        <v>48</v>
      </c>
      <c r="C14" s="67"/>
      <c r="D14" s="68"/>
      <c r="E14" s="68"/>
      <c r="F14" s="68" t="s">
        <v>40</v>
      </c>
      <c r="G14" s="66" t="s">
        <v>52</v>
      </c>
      <c r="H14" s="66" t="s">
        <v>41</v>
      </c>
      <c r="I14" s="69">
        <v>11800912</v>
      </c>
      <c r="J14" s="70"/>
      <c r="K14" s="71">
        <f aca="true" t="shared" si="0" ref="K14:K19">I14*J14</f>
        <v>0</v>
      </c>
      <c r="L14" s="71">
        <f aca="true" t="shared" si="1" ref="L14:L19">K14*0.1</f>
        <v>0</v>
      </c>
      <c r="M14" s="71">
        <f aca="true" t="shared" si="2" ref="M14:M19">K14+L14</f>
        <v>0</v>
      </c>
    </row>
    <row r="15" spans="1:13" ht="38.25" customHeight="1">
      <c r="A15" s="86">
        <v>2</v>
      </c>
      <c r="B15" s="40" t="s">
        <v>49</v>
      </c>
      <c r="C15" s="30"/>
      <c r="D15" s="25"/>
      <c r="E15" s="24"/>
      <c r="F15" s="25" t="s">
        <v>42</v>
      </c>
      <c r="G15" s="40" t="s">
        <v>53</v>
      </c>
      <c r="H15" s="40" t="s">
        <v>41</v>
      </c>
      <c r="I15" s="26">
        <v>5466667</v>
      </c>
      <c r="J15" s="28"/>
      <c r="K15" s="29">
        <f t="shared" si="0"/>
        <v>0</v>
      </c>
      <c r="L15" s="29">
        <f t="shared" si="1"/>
        <v>0</v>
      </c>
      <c r="M15" s="29">
        <f t="shared" si="2"/>
        <v>0</v>
      </c>
    </row>
    <row r="16" spans="1:13" ht="78.75" customHeight="1">
      <c r="A16" s="86">
        <v>3</v>
      </c>
      <c r="B16" s="40" t="s">
        <v>36</v>
      </c>
      <c r="C16" s="30"/>
      <c r="D16" s="25"/>
      <c r="E16" s="24"/>
      <c r="F16" s="25" t="s">
        <v>43</v>
      </c>
      <c r="G16" s="40" t="s">
        <v>45</v>
      </c>
      <c r="H16" s="40" t="s">
        <v>44</v>
      </c>
      <c r="I16" s="42">
        <v>1067</v>
      </c>
      <c r="J16" s="28"/>
      <c r="K16" s="29">
        <f t="shared" si="0"/>
        <v>0</v>
      </c>
      <c r="L16" s="29">
        <f t="shared" si="1"/>
        <v>0</v>
      </c>
      <c r="M16" s="29">
        <f t="shared" si="2"/>
        <v>0</v>
      </c>
    </row>
    <row r="17" spans="1:13" ht="54" customHeight="1">
      <c r="A17" s="86">
        <v>4</v>
      </c>
      <c r="B17" s="40" t="s">
        <v>50</v>
      </c>
      <c r="C17" s="27"/>
      <c r="D17" s="25"/>
      <c r="E17" s="25"/>
      <c r="F17" s="25" t="s">
        <v>40</v>
      </c>
      <c r="G17" s="40" t="s">
        <v>46</v>
      </c>
      <c r="H17" s="40" t="s">
        <v>41</v>
      </c>
      <c r="I17" s="42">
        <v>2267329</v>
      </c>
      <c r="J17" s="28"/>
      <c r="K17" s="29">
        <f t="shared" si="0"/>
        <v>0</v>
      </c>
      <c r="L17" s="29">
        <f t="shared" si="1"/>
        <v>0</v>
      </c>
      <c r="M17" s="29">
        <f t="shared" si="2"/>
        <v>0</v>
      </c>
    </row>
    <row r="18" spans="1:13" ht="78.75" customHeight="1">
      <c r="A18" s="86">
        <v>5</v>
      </c>
      <c r="B18" s="40" t="s">
        <v>37</v>
      </c>
      <c r="C18" s="30"/>
      <c r="D18" s="25"/>
      <c r="E18" s="24"/>
      <c r="F18" s="25" t="s">
        <v>40</v>
      </c>
      <c r="G18" s="41" t="s">
        <v>54</v>
      </c>
      <c r="H18" s="40" t="s">
        <v>41</v>
      </c>
      <c r="I18" s="43">
        <v>1066667</v>
      </c>
      <c r="J18" s="28"/>
      <c r="K18" s="29">
        <f t="shared" si="0"/>
        <v>0</v>
      </c>
      <c r="L18" s="29">
        <f t="shared" si="1"/>
        <v>0</v>
      </c>
      <c r="M18" s="29">
        <f t="shared" si="2"/>
        <v>0</v>
      </c>
    </row>
    <row r="19" spans="1:13" ht="58.5" customHeight="1" thickBot="1">
      <c r="A19" s="87">
        <v>6</v>
      </c>
      <c r="B19" s="64" t="s">
        <v>51</v>
      </c>
      <c r="C19" s="80"/>
      <c r="D19" s="81"/>
      <c r="E19" s="82"/>
      <c r="F19" s="81" t="s">
        <v>42</v>
      </c>
      <c r="G19" s="64" t="s">
        <v>55</v>
      </c>
      <c r="H19" s="64" t="s">
        <v>47</v>
      </c>
      <c r="I19" s="83">
        <v>6004</v>
      </c>
      <c r="J19" s="84"/>
      <c r="K19" s="44">
        <f t="shared" si="0"/>
        <v>0</v>
      </c>
      <c r="L19" s="44">
        <f t="shared" si="1"/>
        <v>0</v>
      </c>
      <c r="M19" s="44">
        <f t="shared" si="2"/>
        <v>0</v>
      </c>
    </row>
    <row r="20" spans="1:13" ht="30" customHeight="1" thickBot="1">
      <c r="A20" s="99" t="s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1"/>
      <c r="L20" s="108">
        <f>SUM(K14:K19)</f>
        <v>0</v>
      </c>
      <c r="M20" s="109"/>
    </row>
    <row r="21" spans="1:13" ht="30" customHeight="1" thickBot="1">
      <c r="A21" s="102" t="s">
        <v>11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89">
        <f>SUM(L14:L19)</f>
        <v>0</v>
      </c>
      <c r="M21" s="90"/>
    </row>
    <row r="22" spans="1:13" ht="30" customHeight="1" thickBot="1">
      <c r="A22" s="105" t="s">
        <v>14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91">
        <f>SUM(M14:M19)</f>
        <v>0</v>
      </c>
      <c r="M22" s="92"/>
    </row>
    <row r="23" spans="1:13" s="47" customFormat="1" ht="1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1:13" s="47" customFormat="1" ht="30" customHeight="1">
      <c r="A24" s="110" t="s">
        <v>22</v>
      </c>
      <c r="B24" s="110"/>
      <c r="C24" s="110"/>
      <c r="D24" s="110"/>
      <c r="E24" s="110"/>
      <c r="F24" s="110"/>
      <c r="G24" s="45"/>
      <c r="H24" s="45"/>
      <c r="I24" s="45"/>
      <c r="J24" s="45"/>
      <c r="K24" s="45"/>
      <c r="L24" s="45"/>
      <c r="M24" s="46"/>
    </row>
    <row r="25" spans="1:13" s="47" customFormat="1" ht="12.75">
      <c r="A25" s="1"/>
      <c r="B25" s="48"/>
      <c r="C25" s="48"/>
      <c r="D25" s="48"/>
      <c r="E25" s="48"/>
      <c r="F25" s="48"/>
      <c r="G25" s="4"/>
      <c r="H25" s="2"/>
      <c r="I25" s="2"/>
      <c r="J25" s="49"/>
      <c r="K25" s="50"/>
      <c r="L25" s="50"/>
      <c r="M25" s="50"/>
    </row>
    <row r="26" spans="1:13" s="55" customFormat="1" ht="15.75">
      <c r="A26" s="31" t="s">
        <v>23</v>
      </c>
      <c r="B26" s="31"/>
      <c r="C26" s="31"/>
      <c r="D26" s="32"/>
      <c r="E26" s="31"/>
      <c r="F26" s="51"/>
      <c r="G26" s="52"/>
      <c r="H26" s="3"/>
      <c r="I26" s="3"/>
      <c r="J26" s="53"/>
      <c r="K26" s="54"/>
      <c r="L26" s="54"/>
      <c r="M26" s="54"/>
    </row>
    <row r="27" spans="1:13" s="55" customFormat="1" ht="15.75">
      <c r="A27" s="56"/>
      <c r="B27" s="57"/>
      <c r="C27" s="57"/>
      <c r="D27" s="57"/>
      <c r="E27" s="57"/>
      <c r="F27" s="57"/>
      <c r="G27" s="58"/>
      <c r="H27" s="59"/>
      <c r="I27" s="59"/>
      <c r="J27" s="60"/>
      <c r="K27" s="111" t="s">
        <v>16</v>
      </c>
      <c r="L27" s="111"/>
      <c r="M27" s="111"/>
    </row>
    <row r="28" spans="1:13" s="55" customFormat="1" ht="15.75">
      <c r="A28" s="56"/>
      <c r="B28" s="61"/>
      <c r="C28" s="61"/>
      <c r="D28" s="61"/>
      <c r="E28" s="57"/>
      <c r="F28" s="57"/>
      <c r="G28" s="96" t="s">
        <v>15</v>
      </c>
      <c r="H28" s="96"/>
      <c r="I28" s="56"/>
      <c r="J28" s="60"/>
      <c r="K28" s="97"/>
      <c r="L28" s="97"/>
      <c r="M28" s="97"/>
    </row>
    <row r="29" spans="1:13" s="55" customFormat="1" ht="15.75">
      <c r="A29" s="56"/>
      <c r="B29" s="61"/>
      <c r="C29" s="61"/>
      <c r="D29" s="61"/>
      <c r="E29" s="57"/>
      <c r="F29" s="57"/>
      <c r="G29" s="96"/>
      <c r="H29" s="96"/>
      <c r="I29" s="56"/>
      <c r="J29" s="60"/>
      <c r="K29" s="98"/>
      <c r="L29" s="98"/>
      <c r="M29" s="98"/>
    </row>
    <row r="30" spans="1:13" s="55" customFormat="1" ht="15.75">
      <c r="A30" s="56"/>
      <c r="B30" s="61"/>
      <c r="C30" s="61"/>
      <c r="D30" s="61"/>
      <c r="E30" s="57"/>
      <c r="F30" s="57"/>
      <c r="G30" s="56"/>
      <c r="H30" s="56"/>
      <c r="I30" s="56"/>
      <c r="J30" s="60"/>
      <c r="K30" s="62"/>
      <c r="L30" s="62"/>
      <c r="M30" s="62"/>
    </row>
  </sheetData>
  <sheetProtection deleteColumns="0" deleteRows="0"/>
  <autoFilter ref="A13:M28"/>
  <mergeCells count="18">
    <mergeCell ref="G28:H29"/>
    <mergeCell ref="K28:M29"/>
    <mergeCell ref="A20:K20"/>
    <mergeCell ref="A21:K21"/>
    <mergeCell ref="A22:K22"/>
    <mergeCell ref="L20:M20"/>
    <mergeCell ref="A24:F24"/>
    <mergeCell ref="K27:M27"/>
    <mergeCell ref="K8:M8"/>
    <mergeCell ref="K10:M10"/>
    <mergeCell ref="L21:M21"/>
    <mergeCell ref="L22:M22"/>
    <mergeCell ref="A1:M1"/>
    <mergeCell ref="A3:M4"/>
    <mergeCell ref="A6:D6"/>
    <mergeCell ref="A8:D8"/>
    <mergeCell ref="A10:D10"/>
    <mergeCell ref="K6:M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6" sqref="A16:N16"/>
    </sheetView>
  </sheetViews>
  <sheetFormatPr defaultColWidth="9.140625" defaultRowHeight="15"/>
  <sheetData>
    <row r="1" spans="1:14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68.25" customHeight="1">
      <c r="A2" s="112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32.25" customHeight="1">
      <c r="A4" s="113" t="s">
        <v>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72" customHeight="1">
      <c r="A6" s="112" t="s">
        <v>27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31.5" customHeight="1">
      <c r="A7" s="113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5">
      <c r="A8" s="114" t="s">
        <v>29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5">
      <c r="A9" s="115" t="s">
        <v>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63"/>
    </row>
    <row r="10" spans="1:14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39.75" customHeight="1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5">
      <c r="A12" s="113" t="s">
        <v>32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5">
      <c r="A13" s="114" t="s">
        <v>33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5">
      <c r="A14" s="114" t="s">
        <v>34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9.25" customHeight="1">
      <c r="A16" s="113" t="s">
        <v>35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</sheetData>
  <sheetProtection/>
  <mergeCells count="11">
    <mergeCell ref="A14:N14"/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Ljiljana Jeremic</cp:lastModifiedBy>
  <cp:lastPrinted>2015-02-08T23:51:37Z</cp:lastPrinted>
  <dcterms:created xsi:type="dcterms:W3CDTF">2013-07-24T11:49:32Z</dcterms:created>
  <dcterms:modified xsi:type="dcterms:W3CDTF">2015-03-05T10:32:34Z</dcterms:modified>
  <cp:category/>
  <cp:version/>
  <cp:contentType/>
  <cp:contentStatus/>
</cp:coreProperties>
</file>