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5420" windowHeight="11640" activeTab="1"/>
  </bookViews>
  <sheets>
    <sheet name="Упутство" sheetId="1" r:id="rId1"/>
    <sheet name="Образац понуде" sheetId="2" r:id="rId2"/>
  </sheets>
  <definedNames>
    <definedName name="_xlnm.Print_Area" localSheetId="1">'Образац понуде'!$A$1:$K$120</definedName>
  </definedNames>
  <calcPr fullCalcOnLoad="1"/>
</workbook>
</file>

<file path=xl/sharedStrings.xml><?xml version="1.0" encoding="utf-8"?>
<sst xmlns="http://schemas.openxmlformats.org/spreadsheetml/2006/main" count="188" uniqueCount="53">
  <si>
    <t>Назив понуђача:</t>
  </si>
  <si>
    <t>Број понуде:</t>
  </si>
  <si>
    <t>Датум:</t>
  </si>
  <si>
    <t>Матични број понуђача:</t>
  </si>
  <si>
    <t>ПИБ:</t>
  </si>
  <si>
    <t>Овлашћено лице понуђача:</t>
  </si>
  <si>
    <t>Рок важења понуде је</t>
  </si>
  <si>
    <t xml:space="preserve">  од дана отварања понуде.</t>
  </si>
  <si>
    <t>УКУПНО ЗА ПАРТИЈУ</t>
  </si>
  <si>
    <t>УКУПНА ВРЕДНОСТ ПОНУДЕ СА ПДВ-ом</t>
  </si>
  <si>
    <t>УКУПНА ВРЕДНОСТ ПОНУДЕ БЕЗ ПДВ-а</t>
  </si>
  <si>
    <t>I - ПАРТИЈА</t>
  </si>
  <si>
    <t>II - ПРЕДМЕТ НАБАВКЕ</t>
  </si>
  <si>
    <t>III - ЗАШТИЋЕНИ НАЗИВ ПОНУЂЕНОГ ДОБРА</t>
  </si>
  <si>
    <t>IV - ПРОИЗВОЂАЧ</t>
  </si>
  <si>
    <t>V - ЈЕДИНИЦА МЕРЕ</t>
  </si>
  <si>
    <t>VI - КОЛИЧИНА</t>
  </si>
  <si>
    <t>VII -  ЈЕДИНИЧНА ЦЕНА</t>
  </si>
  <si>
    <t>VIII -  УКУПНА ЦЕНА БЕЗ ПДВ-а</t>
  </si>
  <si>
    <t>X - ИЗНОС ПДВ-а</t>
  </si>
  <si>
    <t>XI - УКУПНА ЦЕНА СА ПДВ-ом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</si>
  <si>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 и назив произвођача понуђеног добра).</t>
    </r>
    <r>
      <rPr>
        <sz val="10"/>
        <color indexed="8"/>
        <rFont val="Arial"/>
        <family val="2"/>
      </rPr>
      <t xml:space="preserve"> 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VII ) у складу са јединицом мере за партију и стопа ПДВ-а  ( колона IX ) 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 ( колона - VIII, X и XI),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</si>
  <si>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ИЗНОС ПДВ-а</t>
  </si>
  <si>
    <t>IX - СТОПА ПДВ-a</t>
  </si>
  <si>
    <t>МЕДИЦИНСКИ ГАСОВИ ЗА ПОТРЕБЕ КЛИНИЧКОГ ЦЕНТРА  ВОЈВОДИНЕ</t>
  </si>
  <si>
    <t>Медицински кисеоник - гас у боцама</t>
  </si>
  <si>
    <t>Медицински кисеоник у резервоарима</t>
  </si>
  <si>
    <t>Медицински кисеоник - контејнер</t>
  </si>
  <si>
    <t>Медицински азот субоксид - делимично течни</t>
  </si>
  <si>
    <t>Медицински угљен-диоксид</t>
  </si>
  <si>
    <t>килограм</t>
  </si>
  <si>
    <t>МЕДИЦИНСКИ ГАСОВИ ЗА ПОТРЕБЕ КЛИНИЧКОГ ЦЕНТРА  СРБИЈЕ</t>
  </si>
  <si>
    <t>Медицински кисеоник –гас у боцама</t>
  </si>
  <si>
    <t>Медицински кисеоник – у резервоарима</t>
  </si>
  <si>
    <t>Медицински кисеоник – контејнер</t>
  </si>
  <si>
    <t>Медицински угљен- диоксид</t>
  </si>
  <si>
    <t xml:space="preserve">УКУПНО ЗА ПАРТИЈУ   </t>
  </si>
  <si>
    <t>МЕДИЦИНСКИ ГАСОВИ ЗА ПОТРЕБЕ ФИЛИЈАЛЕ  БЕОГРАД (БЕЗ КЦС)</t>
  </si>
  <si>
    <t>МЕДИЦИНСКИ ГАСОВИ ЗА ПОТРЕБЕ ФИЛИЈАЛЕ  СРЕМСКА МИТРОВИЦА</t>
  </si>
  <si>
    <t>МЕДИЦИНСКИ ГАСОВИ ЗА ПОТРЕБЕ ФИЛИЈАЛЕ  НОВИ САД (БЕЗ КЦ ВОЈВОДИНЕ)</t>
  </si>
  <si>
    <t>МЕДИЦИНСКИ ГАСОВИ ЗА ПОТРЕБЕ ФИЛИЈАЛЕ  СОМБОР</t>
  </si>
  <si>
    <t>МЕДИЦИНСКИ ГАСОВИ ЗА ПОТРЕБЕ ФИЛИЈАЛЕ ПАНЧЕВО</t>
  </si>
  <si>
    <t>МЕДИЦИНСКИ ГАСОВИ ЗА ПОТРЕБЕ ФИЛИЈАЛЕ КИКИНДА</t>
  </si>
  <si>
    <t>МЕДИЦИНСКИ ГАСОВИ ЗА ПОТРЕБЕ ФИЛИЈАЛЕ ЗРЕЊАНИН</t>
  </si>
  <si>
    <t>МЕДИЦИНСКИ ГАСОВИ ЗА ПОТРЕБЕ ФИЛИЈАЛЕ СУБОТИЦА</t>
  </si>
  <si>
    <t>МЕДИЦИНСКИ ГАСОВИ ЗА ПОТРЕБЕ КЛИНИЧКОГ ЦЕНТРА  НИШ</t>
  </si>
  <si>
    <t>МЕДИЦИНСКИ ГАСОВИ ЗА ПОТРЕБЕ КЛИНИЧКОГ ЦЕНТРА  КРАГУЈЕВАЦ</t>
  </si>
  <si>
    <t>ОБРАЗАЦ БР. 4.1 -ПОНУДА ЗА ЈАВНУ НАБАВКУ МЕДИЦИНСКИХ ГАСОВА ЗА ПЕРИОД ОД ГОДИНУ ДАНА</t>
  </si>
  <si>
    <t xml:space="preserve">      Седиште понуђача:</t>
  </si>
  <si>
    <r>
      <t>Поводом позива за подношење понуде</t>
    </r>
    <r>
      <rPr>
        <sz val="10"/>
        <rFont val="Arial"/>
        <family val="2"/>
      </rPr>
      <t xml:space="preserve"> бр. 404-1-55/14-4</t>
    </r>
    <r>
      <rPr>
        <sz val="10"/>
        <color indexed="8"/>
        <rFont val="Arial"/>
        <family val="2"/>
      </rPr>
      <t xml:space="preserve"> од 16.05.2014. године за јавну набавку Медицинских гасова за период од годину дана  бр. ЈН: 404-1-110/14-69 објављеног  на Порталу јавних набавки дана 16.05.2014. г</t>
    </r>
    <r>
      <rPr>
        <sz val="10"/>
        <color indexed="8"/>
        <rFont val="Arial"/>
        <family val="2"/>
      </rPr>
      <t>одине, подносим понуду како следи:</t>
    </r>
  </si>
  <si>
    <t>МЕДИЦИНСКИ ГАСОВИ ЗА ПОТРЕБЕ ЈУЖНЕ И ИСТОЧНЕ СРБИЈЕ (Бор, Зајечар, Крушевац, Ниш, Прокупље, Пирот, Лесковац, Врање)</t>
  </si>
  <si>
    <t>МЕДИЦИНСКИ ГАСОВИ ЗА ПОТРЕБЕ ЦЕНТРАЛНЕ И ЗАПАДНЕ СРБИЈЕ (Шабац, Ваљево, Смедерево, Пожаревац, Крагујевац, Јагодина, Ужице, Чачак, Краљево, Нови Пазар)</t>
  </si>
  <si>
    <t>МЕДИЦИНСКИ ГАСОВИ - КОСОВО (Косовска Митровица, Грачаница, Гњилане)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</si>
</sst>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10" fillId="0" borderId="0" xfId="57" applyFont="1" applyFill="1" applyAlignment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57" applyFont="1" applyFill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justify" wrapText="1"/>
    </xf>
    <xf numFmtId="0" fontId="2" fillId="0" borderId="0" xfId="0" applyFont="1" applyAlignment="1">
      <alignment horizontal="right" vertical="justify" wrapText="1"/>
    </xf>
    <xf numFmtId="0" fontId="2" fillId="0" borderId="0" xfId="0" applyFont="1" applyAlignment="1">
      <alignment horizontal="left" vertical="top" wrapText="1"/>
    </xf>
    <xf numFmtId="0" fontId="11" fillId="0" borderId="0" xfId="57" applyFont="1" applyFill="1" applyAlignment="1">
      <alignment horizontal="center" vertical="center"/>
      <protection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8" fillId="0" borderId="10" xfId="57" applyFont="1" applyFill="1" applyBorder="1" applyAlignment="1" applyProtection="1">
      <alignment vertical="center" wrapText="1"/>
      <protection locked="0"/>
    </xf>
    <xf numFmtId="0" fontId="14" fillId="0" borderId="11" xfId="58" applyFont="1" applyFill="1" applyBorder="1" applyAlignment="1">
      <alignment horizontal="center" vertical="center" wrapText="1"/>
      <protection/>
    </xf>
    <xf numFmtId="0" fontId="14" fillId="0" borderId="12" xfId="58" applyFont="1" applyFill="1" applyBorder="1" applyAlignment="1">
      <alignment horizontal="center" vertical="center" wrapText="1"/>
      <protection/>
    </xf>
    <xf numFmtId="0" fontId="14" fillId="0" borderId="11" xfId="58" applyFont="1" applyBorder="1" applyAlignment="1">
      <alignment horizontal="center" vertical="center" wrapText="1"/>
      <protection/>
    </xf>
    <xf numFmtId="0" fontId="8" fillId="0" borderId="0" xfId="57" applyFont="1" applyFill="1" applyAlignment="1">
      <alignment vertical="center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57" applyFont="1" applyFill="1" applyAlignment="1">
      <alignment horizontal="right" vertical="center" wrapText="1"/>
      <protection/>
    </xf>
    <xf numFmtId="0" fontId="2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3" fontId="10" fillId="33" borderId="0" xfId="57" applyNumberFormat="1" applyFont="1" applyFill="1" applyAlignment="1">
      <alignment horizontal="right" vertical="center"/>
      <protection/>
    </xf>
    <xf numFmtId="3" fontId="11" fillId="33" borderId="0" xfId="57" applyNumberFormat="1" applyFont="1" applyFill="1" applyAlignment="1">
      <alignment horizontal="right" vertical="center"/>
      <protection/>
    </xf>
    <xf numFmtId="3" fontId="11" fillId="33" borderId="0" xfId="0" applyNumberFormat="1" applyFont="1" applyFill="1" applyAlignment="1">
      <alignment horizontal="right" vertical="center"/>
    </xf>
    <xf numFmtId="3" fontId="10" fillId="33" borderId="0" xfId="0" applyNumberFormat="1" applyFont="1" applyFill="1" applyAlignment="1">
      <alignment horizontal="right" vertical="center"/>
    </xf>
    <xf numFmtId="0" fontId="13" fillId="0" borderId="14" xfId="57" applyFont="1" applyFill="1" applyBorder="1" applyAlignment="1" applyProtection="1">
      <alignment horizontal="left" vertical="top" wrapText="1"/>
      <protection locked="0"/>
    </xf>
    <xf numFmtId="0" fontId="49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44" fontId="13" fillId="0" borderId="14" xfId="0" applyNumberFormat="1" applyFont="1" applyFill="1" applyBorder="1" applyAlignment="1">
      <alignment horizontal="right" vertical="top" wrapText="1"/>
    </xf>
    <xf numFmtId="9" fontId="13" fillId="0" borderId="14" xfId="0" applyNumberFormat="1" applyFont="1" applyFill="1" applyBorder="1" applyAlignment="1">
      <alignment horizontal="right" vertical="top" wrapText="1"/>
    </xf>
    <xf numFmtId="44" fontId="13" fillId="0" borderId="16" xfId="0" applyNumberFormat="1" applyFont="1" applyFill="1" applyBorder="1" applyAlignment="1">
      <alignment horizontal="right" vertical="top" wrapText="1"/>
    </xf>
    <xf numFmtId="0" fontId="15" fillId="0" borderId="14" xfId="0" applyFont="1" applyFill="1" applyBorder="1" applyAlignment="1">
      <alignment vertical="top" wrapText="1"/>
    </xf>
    <xf numFmtId="0" fontId="49" fillId="0" borderId="17" xfId="0" applyFont="1" applyBorder="1" applyAlignment="1">
      <alignment horizontal="center" vertical="top" wrapText="1"/>
    </xf>
    <xf numFmtId="164" fontId="13" fillId="0" borderId="18" xfId="0" applyNumberFormat="1" applyFont="1" applyBorder="1" applyAlignment="1" applyProtection="1">
      <alignment horizontal="right" vertical="top" wrapText="1"/>
      <protection locked="0"/>
    </xf>
    <xf numFmtId="164" fontId="13" fillId="0" borderId="18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Border="1" applyAlignment="1">
      <alignment vertical="top"/>
    </xf>
    <xf numFmtId="3" fontId="44" fillId="0" borderId="14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13" fillId="0" borderId="20" xfId="57" applyFont="1" applyFill="1" applyBorder="1" applyAlignment="1" applyProtection="1">
      <alignment horizontal="left" vertical="top" wrapText="1"/>
      <protection locked="0"/>
    </xf>
    <xf numFmtId="0" fontId="49" fillId="0" borderId="21" xfId="0" applyFont="1" applyBorder="1" applyAlignment="1">
      <alignment horizontal="center" vertical="top" wrapText="1"/>
    </xf>
    <xf numFmtId="3" fontId="50" fillId="0" borderId="20" xfId="0" applyNumberFormat="1" applyFont="1" applyBorder="1" applyAlignment="1">
      <alignment horizontal="center" vertical="top" wrapText="1"/>
    </xf>
    <xf numFmtId="164" fontId="13" fillId="0" borderId="22" xfId="0" applyNumberFormat="1" applyFont="1" applyBorder="1" applyAlignment="1" applyProtection="1">
      <alignment horizontal="right" vertical="top" wrapText="1"/>
      <protection locked="0"/>
    </xf>
    <xf numFmtId="0" fontId="49" fillId="0" borderId="15" xfId="0" applyFont="1" applyBorder="1" applyAlignment="1">
      <alignment vertical="top"/>
    </xf>
    <xf numFmtId="0" fontId="49" fillId="0" borderId="15" xfId="0" applyFont="1" applyBorder="1" applyAlignment="1">
      <alignment horizontal="justify" vertical="top" wrapText="1"/>
    </xf>
    <xf numFmtId="0" fontId="49" fillId="0" borderId="15" xfId="0" applyFont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13" fillId="0" borderId="23" xfId="57" applyFont="1" applyFill="1" applyBorder="1" applyAlignment="1" applyProtection="1">
      <alignment horizontal="left" vertical="top" wrapText="1"/>
      <protection locked="0"/>
    </xf>
    <xf numFmtId="0" fontId="49" fillId="0" borderId="23" xfId="0" applyFont="1" applyBorder="1" applyAlignment="1">
      <alignment horizontal="center" vertical="top" wrapText="1"/>
    </xf>
    <xf numFmtId="164" fontId="13" fillId="0" borderId="24" xfId="0" applyNumberFormat="1" applyFont="1" applyBorder="1" applyAlignment="1" applyProtection="1">
      <alignment horizontal="right" vertical="top" wrapText="1"/>
      <protection locked="0"/>
    </xf>
    <xf numFmtId="0" fontId="49" fillId="0" borderId="17" xfId="0" applyFont="1" applyBorder="1" applyAlignment="1">
      <alignment horizontal="justify" vertical="top" wrapText="1"/>
    </xf>
    <xf numFmtId="0" fontId="49" fillId="0" borderId="17" xfId="0" applyFont="1" applyBorder="1" applyAlignment="1">
      <alignment vertical="top" wrapText="1"/>
    </xf>
    <xf numFmtId="0" fontId="49" fillId="34" borderId="17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/>
    </xf>
    <xf numFmtId="0" fontId="6" fillId="33" borderId="17" xfId="0" applyFont="1" applyFill="1" applyBorder="1" applyAlignment="1">
      <alignment vertical="top" wrapText="1"/>
    </xf>
    <xf numFmtId="0" fontId="49" fillId="0" borderId="19" xfId="0" applyFont="1" applyBorder="1" applyAlignment="1">
      <alignment horizontal="justify" vertical="top" wrapText="1"/>
    </xf>
    <xf numFmtId="0" fontId="6" fillId="33" borderId="20" xfId="0" applyFont="1" applyFill="1" applyBorder="1" applyAlignment="1">
      <alignment vertical="top" wrapText="1"/>
    </xf>
    <xf numFmtId="0" fontId="6" fillId="33" borderId="21" xfId="0" applyFont="1" applyFill="1" applyBorder="1" applyAlignment="1">
      <alignment vertical="top" wrapText="1"/>
    </xf>
    <xf numFmtId="0" fontId="49" fillId="0" borderId="20" xfId="0" applyFont="1" applyBorder="1" applyAlignment="1">
      <alignment horizontal="center" vertical="top" wrapText="1"/>
    </xf>
    <xf numFmtId="164" fontId="13" fillId="0" borderId="22" xfId="0" applyNumberFormat="1" applyFont="1" applyFill="1" applyBorder="1" applyAlignment="1" applyProtection="1">
      <alignment horizontal="right" vertical="top" wrapText="1"/>
      <protection locked="0"/>
    </xf>
    <xf numFmtId="44" fontId="13" fillId="0" borderId="20" xfId="0" applyNumberFormat="1" applyFont="1" applyFill="1" applyBorder="1" applyAlignment="1">
      <alignment horizontal="right" vertical="top" wrapText="1"/>
    </xf>
    <xf numFmtId="9" fontId="13" fillId="0" borderId="20" xfId="0" applyNumberFormat="1" applyFont="1" applyFill="1" applyBorder="1" applyAlignment="1">
      <alignment horizontal="right" vertical="top" wrapText="1"/>
    </xf>
    <xf numFmtId="44" fontId="13" fillId="0" borderId="25" xfId="0" applyNumberFormat="1" applyFont="1" applyFill="1" applyBorder="1" applyAlignment="1">
      <alignment horizontal="right" vertical="top" wrapText="1"/>
    </xf>
    <xf numFmtId="0" fontId="6" fillId="33" borderId="19" xfId="0" applyFont="1" applyFill="1" applyBorder="1" applyAlignment="1">
      <alignment vertical="top" wrapText="1"/>
    </xf>
    <xf numFmtId="0" fontId="49" fillId="0" borderId="20" xfId="0" applyFont="1" applyBorder="1" applyAlignment="1">
      <alignment vertical="top" wrapText="1"/>
    </xf>
    <xf numFmtId="0" fontId="6" fillId="33" borderId="22" xfId="0" applyFont="1" applyFill="1" applyBorder="1" applyAlignment="1">
      <alignment vertical="top" wrapText="1"/>
    </xf>
    <xf numFmtId="3" fontId="50" fillId="34" borderId="14" xfId="0" applyNumberFormat="1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vertical="top" wrapText="1"/>
    </xf>
    <xf numFmtId="0" fontId="49" fillId="0" borderId="20" xfId="0" applyFont="1" applyBorder="1" applyAlignment="1">
      <alignment horizontal="justify" vertical="top" wrapText="1"/>
    </xf>
    <xf numFmtId="0" fontId="49" fillId="34" borderId="14" xfId="0" applyFont="1" applyFill="1" applyBorder="1" applyAlignment="1">
      <alignment vertical="top" wrapText="1"/>
    </xf>
    <xf numFmtId="0" fontId="49" fillId="0" borderId="18" xfId="0" applyFont="1" applyBorder="1" applyAlignment="1">
      <alignment horizontal="left" vertical="top" wrapText="1"/>
    </xf>
    <xf numFmtId="0" fontId="49" fillId="0" borderId="22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12" fillId="0" borderId="0" xfId="0" applyFont="1" applyBorder="1" applyAlignment="1">
      <alignment/>
    </xf>
    <xf numFmtId="44" fontId="13" fillId="0" borderId="26" xfId="0" applyNumberFormat="1" applyFont="1" applyFill="1" applyBorder="1" applyAlignment="1">
      <alignment horizontal="right" vertical="center" wrapText="1"/>
    </xf>
    <xf numFmtId="9" fontId="13" fillId="0" borderId="22" xfId="0" applyNumberFormat="1" applyFont="1" applyFill="1" applyBorder="1" applyAlignment="1">
      <alignment horizontal="right" vertical="top" wrapText="1"/>
    </xf>
    <xf numFmtId="44" fontId="13" fillId="0" borderId="27" xfId="0" applyNumberFormat="1" applyFont="1" applyFill="1" applyBorder="1" applyAlignment="1">
      <alignment horizontal="right" vertical="top" wrapText="1"/>
    </xf>
    <xf numFmtId="44" fontId="13" fillId="0" borderId="28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right" vertical="justify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44" fontId="13" fillId="0" borderId="23" xfId="0" applyNumberFormat="1" applyFont="1" applyFill="1" applyBorder="1" applyAlignment="1">
      <alignment horizontal="right" vertical="center" wrapText="1"/>
    </xf>
    <xf numFmtId="44" fontId="13" fillId="0" borderId="30" xfId="0" applyNumberFormat="1" applyFont="1" applyFill="1" applyBorder="1" applyAlignment="1">
      <alignment horizontal="right" vertical="center" wrapText="1"/>
    </xf>
    <xf numFmtId="44" fontId="13" fillId="0" borderId="23" xfId="0" applyNumberFormat="1" applyFont="1" applyFill="1" applyBorder="1" applyAlignment="1">
      <alignment horizontal="right" vertical="top" wrapText="1"/>
    </xf>
    <xf numFmtId="9" fontId="13" fillId="0" borderId="23" xfId="0" applyNumberFormat="1" applyFont="1" applyFill="1" applyBorder="1" applyAlignment="1">
      <alignment horizontal="right" vertical="top" wrapText="1"/>
    </xf>
    <xf numFmtId="44" fontId="13" fillId="0" borderId="26" xfId="0" applyNumberFormat="1" applyFont="1" applyFill="1" applyBorder="1" applyAlignment="1">
      <alignment horizontal="right" vertical="top" wrapText="1"/>
    </xf>
    <xf numFmtId="44" fontId="2" fillId="0" borderId="23" xfId="0" applyNumberFormat="1" applyFont="1" applyFill="1" applyBorder="1" applyAlignment="1">
      <alignment horizontal="right" vertical="center" wrapText="1"/>
    </xf>
    <xf numFmtId="44" fontId="2" fillId="0" borderId="26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justify" wrapText="1"/>
    </xf>
    <xf numFmtId="0" fontId="11" fillId="0" borderId="0" xfId="0" applyFont="1" applyFill="1" applyAlignment="1">
      <alignment horizontal="right" vertical="justify" wrapText="1"/>
    </xf>
    <xf numFmtId="44" fontId="2" fillId="0" borderId="0" xfId="0" applyNumberFormat="1" applyFont="1" applyFill="1" applyAlignment="1">
      <alignment horizontal="right" vertical="justify" wrapText="1"/>
    </xf>
    <xf numFmtId="44" fontId="13" fillId="0" borderId="31" xfId="0" applyNumberFormat="1" applyFont="1" applyFill="1" applyBorder="1" applyAlignment="1">
      <alignment horizontal="right" vertical="center" wrapText="1"/>
    </xf>
    <xf numFmtId="3" fontId="14" fillId="33" borderId="11" xfId="58" applyNumberFormat="1" applyFont="1" applyFill="1" applyBorder="1" applyAlignment="1">
      <alignment horizontal="center" vertical="center" wrapText="1"/>
      <protection/>
    </xf>
    <xf numFmtId="44" fontId="13" fillId="0" borderId="32" xfId="0" applyNumberFormat="1" applyFont="1" applyFill="1" applyBorder="1" applyAlignment="1">
      <alignment horizontal="right" vertical="top" wrapText="1"/>
    </xf>
    <xf numFmtId="4" fontId="50" fillId="0" borderId="33" xfId="0" applyNumberFormat="1" applyFont="1" applyBorder="1" applyAlignment="1">
      <alignment horizontal="center" vertical="center" wrapText="1"/>
    </xf>
    <xf numFmtId="3" fontId="50" fillId="0" borderId="34" xfId="0" applyNumberFormat="1" applyFont="1" applyBorder="1" applyAlignment="1">
      <alignment horizontal="center" vertical="center" wrapText="1"/>
    </xf>
    <xf numFmtId="3" fontId="50" fillId="34" borderId="34" xfId="0" applyNumberFormat="1" applyFont="1" applyFill="1" applyBorder="1" applyAlignment="1">
      <alignment horizontal="center" vertical="center" wrapText="1"/>
    </xf>
    <xf numFmtId="3" fontId="50" fillId="0" borderId="33" xfId="0" applyNumberFormat="1" applyFont="1" applyBorder="1" applyAlignment="1">
      <alignment horizontal="center" vertical="center" wrapText="1"/>
    </xf>
    <xf numFmtId="0" fontId="50" fillId="34" borderId="34" xfId="0" applyFont="1" applyFill="1" applyBorder="1" applyAlignment="1">
      <alignment horizontal="center" vertical="center" wrapText="1"/>
    </xf>
    <xf numFmtId="4" fontId="44" fillId="0" borderId="33" xfId="0" applyNumberFormat="1" applyFont="1" applyBorder="1" applyAlignment="1">
      <alignment horizontal="center" vertical="center" wrapText="1"/>
    </xf>
    <xf numFmtId="3" fontId="44" fillId="0" borderId="34" xfId="0" applyNumberFormat="1" applyFont="1" applyBorder="1" applyAlignment="1">
      <alignment horizontal="center" vertical="center" wrapText="1"/>
    </xf>
    <xf numFmtId="0" fontId="44" fillId="34" borderId="34" xfId="0" applyFont="1" applyFill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4" fontId="50" fillId="34" borderId="3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4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10" xfId="57" applyFont="1" applyFill="1" applyBorder="1" applyAlignment="1" applyProtection="1">
      <alignment horizontal="center" vertical="center" wrapText="1"/>
      <protection locked="0"/>
    </xf>
    <xf numFmtId="0" fontId="47" fillId="0" borderId="10" xfId="0" applyNumberFormat="1" applyFont="1" applyBorder="1" applyAlignment="1" applyProtection="1">
      <alignment horizontal="center"/>
      <protection locked="0"/>
    </xf>
    <xf numFmtId="14" fontId="47" fillId="0" borderId="10" xfId="0" applyNumberFormat="1" applyFont="1" applyBorder="1" applyAlignment="1" applyProtection="1">
      <alignment horizontal="center"/>
      <protection locked="0"/>
    </xf>
    <xf numFmtId="0" fontId="14" fillId="0" borderId="10" xfId="57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  <protection locked="0"/>
    </xf>
    <xf numFmtId="44" fontId="13" fillId="0" borderId="35" xfId="0" applyNumberFormat="1" applyFont="1" applyFill="1" applyBorder="1" applyAlignment="1">
      <alignment horizontal="right" vertical="center" wrapText="1"/>
    </xf>
    <xf numFmtId="44" fontId="13" fillId="0" borderId="36" xfId="0" applyNumberFormat="1" applyFont="1" applyFill="1" applyBorder="1" applyAlignment="1">
      <alignment horizontal="right" vertical="center" wrapText="1"/>
    </xf>
    <xf numFmtId="0" fontId="14" fillId="0" borderId="37" xfId="57" applyFont="1" applyFill="1" applyBorder="1" applyAlignment="1">
      <alignment horizontal="right" vertical="center" wrapText="1"/>
      <protection/>
    </xf>
    <xf numFmtId="0" fontId="14" fillId="0" borderId="38" xfId="57" applyFont="1" applyFill="1" applyBorder="1" applyAlignment="1">
      <alignment horizontal="right" vertical="center" wrapText="1"/>
      <protection/>
    </xf>
    <xf numFmtId="0" fontId="14" fillId="0" borderId="39" xfId="57" applyFont="1" applyFill="1" applyBorder="1" applyAlignment="1">
      <alignment horizontal="right" vertical="center" wrapText="1"/>
      <protection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justify" wrapText="1"/>
    </xf>
    <xf numFmtId="0" fontId="11" fillId="0" borderId="0" xfId="0" applyFont="1" applyBorder="1" applyAlignment="1">
      <alignment horizontal="center" vertical="justify" wrapText="1"/>
    </xf>
    <xf numFmtId="0" fontId="11" fillId="0" borderId="10" xfId="0" applyFont="1" applyBorder="1" applyAlignment="1">
      <alignment horizontal="center" vertical="justify" wrapText="1"/>
    </xf>
    <xf numFmtId="0" fontId="14" fillId="0" borderId="40" xfId="57" applyFont="1" applyFill="1" applyBorder="1" applyAlignment="1">
      <alignment horizontal="center" vertical="center" wrapText="1"/>
      <protection/>
    </xf>
    <xf numFmtId="0" fontId="14" fillId="0" borderId="41" xfId="57" applyFont="1" applyFill="1" applyBorder="1" applyAlignment="1">
      <alignment horizontal="center" vertical="center" wrapText="1"/>
      <protection/>
    </xf>
    <xf numFmtId="0" fontId="14" fillId="0" borderId="42" xfId="57" applyFont="1" applyFill="1" applyBorder="1" applyAlignment="1">
      <alignment horizontal="center" vertical="center" wrapText="1"/>
      <protection/>
    </xf>
    <xf numFmtId="0" fontId="14" fillId="0" borderId="43" xfId="57" applyFont="1" applyFill="1" applyBorder="1" applyAlignment="1">
      <alignment horizontal="center" vertical="center" wrapText="1"/>
      <protection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49" fillId="0" borderId="47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48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14" fillId="0" borderId="49" xfId="57" applyFont="1" applyFill="1" applyBorder="1" applyAlignment="1">
      <alignment horizontal="center" vertical="center" wrapText="1"/>
      <protection/>
    </xf>
    <xf numFmtId="0" fontId="6" fillId="13" borderId="23" xfId="0" applyFont="1" applyFill="1" applyBorder="1" applyAlignment="1">
      <alignment horizontal="right" vertical="center" wrapText="1"/>
    </xf>
    <xf numFmtId="0" fontId="14" fillId="0" borderId="12" xfId="57" applyFont="1" applyFill="1" applyBorder="1" applyAlignment="1">
      <alignment horizontal="center" vertical="center" wrapText="1"/>
      <protection/>
    </xf>
    <xf numFmtId="0" fontId="14" fillId="0" borderId="50" xfId="57" applyFont="1" applyFill="1" applyBorder="1" applyAlignment="1">
      <alignment horizontal="center" vertical="center" wrapText="1"/>
      <protection/>
    </xf>
    <xf numFmtId="0" fontId="14" fillId="0" borderId="51" xfId="57" applyFont="1" applyFill="1" applyBorder="1" applyAlignment="1">
      <alignment horizontal="center" vertical="center" wrapText="1"/>
      <protection/>
    </xf>
    <xf numFmtId="0" fontId="14" fillId="0" borderId="52" xfId="57" applyFont="1" applyFill="1" applyBorder="1" applyAlignment="1">
      <alignment horizontal="center" vertical="center" wrapText="1"/>
      <protection/>
    </xf>
    <xf numFmtId="0" fontId="6" fillId="33" borderId="47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 horizontal="left" vertical="center" wrapText="1"/>
    </xf>
    <xf numFmtId="0" fontId="6" fillId="13" borderId="53" xfId="0" applyFont="1" applyFill="1" applyBorder="1" applyAlignment="1">
      <alignment horizontal="right" vertical="center" wrapText="1"/>
    </xf>
    <xf numFmtId="0" fontId="6" fillId="13" borderId="54" xfId="0" applyFont="1" applyFill="1" applyBorder="1" applyAlignment="1">
      <alignment horizontal="right" vertical="center" wrapText="1"/>
    </xf>
    <xf numFmtId="0" fontId="6" fillId="13" borderId="55" xfId="0" applyFont="1" applyFill="1" applyBorder="1" applyAlignment="1">
      <alignment horizontal="righ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P20" sqref="P20"/>
    </sheetView>
  </sheetViews>
  <sheetFormatPr defaultColWidth="9.140625" defaultRowHeight="15"/>
  <sheetData>
    <row r="1" spans="1:12" ht="15">
      <c r="A1" s="122" t="s">
        <v>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2" ht="15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5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1:12" ht="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12" ht="15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12" ht="15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12" ht="15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12" ht="15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12" ht="15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spans="1:12" ht="1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12" ht="15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12" ht="15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12" ht="1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1:12" ht="15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</row>
    <row r="15" spans="1:12" ht="15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12" ht="15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</row>
    <row r="17" spans="1:12" ht="15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1:12" ht="15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</row>
    <row r="19" spans="1:12" ht="15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1:12" ht="15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ht="15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</row>
    <row r="22" spans="1:12" ht="15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2" ht="1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</row>
    <row r="24" spans="1:12" ht="15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</row>
    <row r="25" spans="1:12" ht="15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</row>
    <row r="26" spans="1:12" ht="15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</row>
    <row r="27" spans="1:12" ht="15">
      <c r="A27" s="123"/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</row>
    <row r="28" spans="1:12" ht="15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</row>
    <row r="29" spans="1:12" ht="1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</row>
    <row r="30" spans="1:12" ht="1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 ht="1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</row>
    <row r="32" spans="1:12" ht="15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120"/>
  <sheetViews>
    <sheetView showGridLines="0" tabSelected="1" zoomScale="80" zoomScaleNormal="80" zoomScalePageLayoutView="75" workbookViewId="0" topLeftCell="A103">
      <selection activeCell="B106" sqref="B106:K106"/>
    </sheetView>
  </sheetViews>
  <sheetFormatPr defaultColWidth="9.00390625" defaultRowHeight="15"/>
  <cols>
    <col min="1" max="1" width="9.8515625" style="30" customWidth="1"/>
    <col min="2" max="2" width="42.57421875" style="4" customWidth="1"/>
    <col min="3" max="3" width="27.140625" style="4" customWidth="1"/>
    <col min="4" max="4" width="19.57421875" style="4" customWidth="1"/>
    <col min="5" max="5" width="15.28125" style="6" customWidth="1"/>
    <col min="6" max="6" width="13.00390625" style="37" customWidth="1"/>
    <col min="7" max="7" width="15.57421875" style="8" customWidth="1"/>
    <col min="8" max="8" width="24.140625" style="106" customWidth="1"/>
    <col min="9" max="9" width="16.7109375" style="106" customWidth="1"/>
    <col min="10" max="10" width="21.57421875" style="106" customWidth="1"/>
    <col min="11" max="11" width="24.57421875" style="106" customWidth="1"/>
    <col min="12" max="120" width="9.00390625" style="87" customWidth="1"/>
    <col min="121" max="16384" width="9.00390625" style="1" customWidth="1"/>
  </cols>
  <sheetData>
    <row r="1" spans="1:11" ht="15.75" customHeight="1">
      <c r="A1" s="124" t="s">
        <v>47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2.7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4" spans="1:11" ht="12.75" customHeight="1">
      <c r="A4" s="125" t="s">
        <v>49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</row>
    <row r="5" spans="1:11" ht="12.7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</row>
    <row r="6" spans="1:11" ht="12.75">
      <c r="A6" s="26"/>
      <c r="B6" s="9"/>
      <c r="C6" s="9"/>
      <c r="D6" s="9"/>
      <c r="E6" s="9"/>
      <c r="F6" s="32"/>
      <c r="G6" s="9"/>
      <c r="H6" s="95"/>
      <c r="I6" s="95"/>
      <c r="J6" s="95"/>
      <c r="K6" s="95"/>
    </row>
    <row r="7" spans="1:11" ht="12.75" customHeight="1">
      <c r="A7" s="130" t="s">
        <v>0</v>
      </c>
      <c r="B7" s="130"/>
      <c r="C7" s="130"/>
      <c r="D7" s="9"/>
      <c r="E7" s="9"/>
      <c r="F7" s="32"/>
      <c r="G7" s="129" t="s">
        <v>48</v>
      </c>
      <c r="H7" s="129"/>
      <c r="I7" s="129"/>
      <c r="J7" s="129"/>
      <c r="K7" s="129"/>
    </row>
    <row r="8" spans="1:11" ht="26.25" customHeight="1">
      <c r="A8" s="131"/>
      <c r="B8" s="131"/>
      <c r="C8" s="131"/>
      <c r="D8" s="9"/>
      <c r="E8" s="9"/>
      <c r="F8" s="32"/>
      <c r="G8" s="135"/>
      <c r="H8" s="135"/>
      <c r="I8" s="135"/>
      <c r="J8" s="135"/>
      <c r="K8" s="135"/>
    </row>
    <row r="9" spans="1:11" ht="12.75" customHeight="1">
      <c r="A9" s="127" t="s">
        <v>1</v>
      </c>
      <c r="B9" s="127"/>
      <c r="C9" s="23"/>
      <c r="D9" s="9"/>
      <c r="E9" s="9"/>
      <c r="F9" s="32"/>
      <c r="G9" s="24"/>
      <c r="H9" s="136" t="s">
        <v>3</v>
      </c>
      <c r="I9" s="136"/>
      <c r="J9" s="136"/>
      <c r="K9" s="136"/>
    </row>
    <row r="10" spans="1:11" ht="30" customHeight="1">
      <c r="A10" s="132"/>
      <c r="B10" s="132"/>
      <c r="C10" s="23"/>
      <c r="D10" s="9"/>
      <c r="E10" s="9"/>
      <c r="F10" s="32"/>
      <c r="G10" s="24"/>
      <c r="H10" s="134"/>
      <c r="I10" s="134"/>
      <c r="J10" s="134"/>
      <c r="K10" s="134"/>
    </row>
    <row r="11" spans="1:11" ht="12.75">
      <c r="A11" s="128" t="s">
        <v>2</v>
      </c>
      <c r="B11" s="128"/>
      <c r="C11" s="23"/>
      <c r="D11" s="9"/>
      <c r="E11" s="9"/>
      <c r="F11" s="32"/>
      <c r="G11" s="24"/>
      <c r="H11" s="136" t="s">
        <v>4</v>
      </c>
      <c r="I11" s="136"/>
      <c r="J11" s="136"/>
      <c r="K11" s="136"/>
    </row>
    <row r="12" spans="1:11" ht="27.75" customHeight="1">
      <c r="A12" s="133"/>
      <c r="B12" s="132"/>
      <c r="C12" s="23"/>
      <c r="D12" s="9"/>
      <c r="E12" s="9"/>
      <c r="F12" s="32"/>
      <c r="G12" s="24"/>
      <c r="H12" s="137"/>
      <c r="I12" s="137"/>
      <c r="J12" s="137"/>
      <c r="K12" s="137"/>
    </row>
    <row r="13" spans="1:120" s="2" customFormat="1" ht="20.25" customHeight="1" thickBot="1">
      <c r="A13" s="16"/>
      <c r="B13" s="17"/>
      <c r="C13" s="17"/>
      <c r="D13" s="17"/>
      <c r="E13" s="16"/>
      <c r="F13" s="33"/>
      <c r="G13" s="7"/>
      <c r="H13" s="96"/>
      <c r="I13" s="96"/>
      <c r="J13" s="96"/>
      <c r="K13" s="96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8"/>
      <c r="BE13" s="88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88"/>
      <c r="CG13" s="88"/>
      <c r="CH13" s="88"/>
      <c r="CI13" s="88"/>
      <c r="CJ13" s="88"/>
      <c r="CK13" s="88"/>
      <c r="CL13" s="88"/>
      <c r="CM13" s="88"/>
      <c r="CN13" s="88"/>
      <c r="CO13" s="88"/>
      <c r="CP13" s="88"/>
      <c r="CQ13" s="88"/>
      <c r="CR13" s="88"/>
      <c r="CS13" s="88"/>
      <c r="CT13" s="88"/>
      <c r="CU13" s="88"/>
      <c r="CV13" s="88"/>
      <c r="CW13" s="88"/>
      <c r="CX13" s="88"/>
      <c r="CY13" s="88"/>
      <c r="CZ13" s="88"/>
      <c r="DA13" s="88"/>
      <c r="DB13" s="88"/>
      <c r="DC13" s="88"/>
      <c r="DD13" s="88"/>
      <c r="DE13" s="88"/>
      <c r="DF13" s="88"/>
      <c r="DG13" s="88"/>
      <c r="DH13" s="88"/>
      <c r="DI13" s="88"/>
      <c r="DJ13" s="88"/>
      <c r="DK13" s="88"/>
      <c r="DL13" s="88"/>
      <c r="DM13" s="88"/>
      <c r="DN13" s="88"/>
      <c r="DO13" s="88"/>
      <c r="DP13" s="88"/>
    </row>
    <row r="14" spans="1:120" s="2" customFormat="1" ht="46.5" customHeight="1" thickBot="1">
      <c r="A14" s="20" t="s">
        <v>11</v>
      </c>
      <c r="B14" s="19" t="s">
        <v>12</v>
      </c>
      <c r="C14" s="25" t="s">
        <v>13</v>
      </c>
      <c r="D14" s="19" t="s">
        <v>14</v>
      </c>
      <c r="E14" s="19" t="s">
        <v>15</v>
      </c>
      <c r="F14" s="110" t="s">
        <v>16</v>
      </c>
      <c r="G14" s="21" t="s">
        <v>17</v>
      </c>
      <c r="H14" s="97" t="s">
        <v>18</v>
      </c>
      <c r="I14" s="97" t="s">
        <v>23</v>
      </c>
      <c r="J14" s="97" t="s">
        <v>19</v>
      </c>
      <c r="K14" s="98" t="s">
        <v>20</v>
      </c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</row>
    <row r="15" spans="1:11" ht="30" customHeight="1">
      <c r="A15" s="147">
        <v>1</v>
      </c>
      <c r="B15" s="151" t="s">
        <v>24</v>
      </c>
      <c r="C15" s="152"/>
      <c r="D15" s="152"/>
      <c r="E15" s="152"/>
      <c r="F15" s="152"/>
      <c r="G15" s="152"/>
      <c r="H15" s="152"/>
      <c r="I15" s="152"/>
      <c r="J15" s="152"/>
      <c r="K15" s="153"/>
    </row>
    <row r="16" spans="1:120" s="52" customFormat="1" ht="40.5" customHeight="1">
      <c r="A16" s="148"/>
      <c r="B16" s="85" t="s">
        <v>25</v>
      </c>
      <c r="C16" s="38"/>
      <c r="D16" s="38"/>
      <c r="E16" s="47" t="s">
        <v>30</v>
      </c>
      <c r="F16" s="51">
        <v>8805</v>
      </c>
      <c r="G16" s="48"/>
      <c r="H16" s="43">
        <f>F16*G16</f>
        <v>0</v>
      </c>
      <c r="I16" s="44"/>
      <c r="J16" s="43">
        <f>H16*I16</f>
        <v>0</v>
      </c>
      <c r="K16" s="45">
        <f>SUM(H16,J16)</f>
        <v>0</v>
      </c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</row>
    <row r="17" spans="1:120" s="53" customFormat="1" ht="36.75" customHeight="1">
      <c r="A17" s="148"/>
      <c r="B17" s="86" t="s">
        <v>26</v>
      </c>
      <c r="C17" s="54"/>
      <c r="D17" s="54"/>
      <c r="E17" s="55" t="s">
        <v>30</v>
      </c>
      <c r="F17" s="56">
        <v>320000</v>
      </c>
      <c r="G17" s="57"/>
      <c r="H17" s="75">
        <f>F17*G17</f>
        <v>0</v>
      </c>
      <c r="I17" s="76"/>
      <c r="J17" s="43">
        <f>H17*I17</f>
        <v>0</v>
      </c>
      <c r="K17" s="77">
        <f>SUM(H17,J17)</f>
        <v>0</v>
      </c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</row>
    <row r="18" spans="1:120" s="53" customFormat="1" ht="34.5" customHeight="1">
      <c r="A18" s="148"/>
      <c r="B18" s="86" t="s">
        <v>27</v>
      </c>
      <c r="C18" s="54"/>
      <c r="D18" s="54"/>
      <c r="E18" s="55" t="s">
        <v>30</v>
      </c>
      <c r="F18" s="56">
        <v>18000</v>
      </c>
      <c r="G18" s="57"/>
      <c r="H18" s="75">
        <f>F18*G18</f>
        <v>0</v>
      </c>
      <c r="I18" s="76"/>
      <c r="J18" s="43">
        <f>H18*I18</f>
        <v>0</v>
      </c>
      <c r="K18" s="77">
        <f>SUM(H18,J18)</f>
        <v>0</v>
      </c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</row>
    <row r="19" spans="1:120" s="53" customFormat="1" ht="39" customHeight="1">
      <c r="A19" s="148"/>
      <c r="B19" s="86" t="s">
        <v>28</v>
      </c>
      <c r="C19" s="54"/>
      <c r="D19" s="54"/>
      <c r="E19" s="55" t="s">
        <v>30</v>
      </c>
      <c r="F19" s="56">
        <v>1700</v>
      </c>
      <c r="G19" s="57"/>
      <c r="H19" s="75">
        <f>F19*G19</f>
        <v>0</v>
      </c>
      <c r="I19" s="76"/>
      <c r="J19" s="43">
        <f>H19*I19</f>
        <v>0</v>
      </c>
      <c r="K19" s="77">
        <f>SUM(H19,J19)</f>
        <v>0</v>
      </c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</row>
    <row r="20" spans="1:120" s="52" customFormat="1" ht="31.5" customHeight="1">
      <c r="A20" s="148"/>
      <c r="B20" s="58" t="s">
        <v>29</v>
      </c>
      <c r="C20" s="38"/>
      <c r="D20" s="38"/>
      <c r="E20" s="47" t="s">
        <v>30</v>
      </c>
      <c r="F20" s="81">
        <v>380</v>
      </c>
      <c r="G20" s="48"/>
      <c r="H20" s="43">
        <f>F20*G20</f>
        <v>0</v>
      </c>
      <c r="I20" s="44"/>
      <c r="J20" s="43">
        <f>H20*I20</f>
        <v>0</v>
      </c>
      <c r="K20" s="45">
        <f>SUM(H20,J20)</f>
        <v>0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</row>
    <row r="21" spans="1:11" ht="30" customHeight="1" thickBot="1">
      <c r="A21" s="149"/>
      <c r="B21" s="161" t="s">
        <v>8</v>
      </c>
      <c r="C21" s="161"/>
      <c r="D21" s="161"/>
      <c r="E21" s="161"/>
      <c r="F21" s="161"/>
      <c r="G21" s="161"/>
      <c r="H21" s="99">
        <f>SUM(H16:H20)</f>
        <v>0</v>
      </c>
      <c r="I21" s="99"/>
      <c r="J21" s="99">
        <f>SUM(J16:J20)</f>
        <v>0</v>
      </c>
      <c r="K21" s="91">
        <f>SUM(K16:K20)</f>
        <v>0</v>
      </c>
    </row>
    <row r="22" spans="1:11" ht="30" customHeight="1" thickBot="1">
      <c r="A22" s="147">
        <v>2</v>
      </c>
      <c r="B22" s="154" t="s">
        <v>31</v>
      </c>
      <c r="C22" s="155"/>
      <c r="D22" s="155"/>
      <c r="E22" s="155"/>
      <c r="F22" s="155"/>
      <c r="G22" s="155"/>
      <c r="H22" s="155"/>
      <c r="I22" s="155"/>
      <c r="J22" s="155"/>
      <c r="K22" s="156"/>
    </row>
    <row r="23" spans="1:120" s="52" customFormat="1" ht="35.25" customHeight="1" thickBot="1">
      <c r="A23" s="148"/>
      <c r="B23" s="59" t="s">
        <v>32</v>
      </c>
      <c r="C23" s="38"/>
      <c r="D23" s="38"/>
      <c r="E23" s="39" t="s">
        <v>30</v>
      </c>
      <c r="F23" s="112">
        <v>25000</v>
      </c>
      <c r="G23" s="48"/>
      <c r="H23" s="43">
        <f>F23*G23</f>
        <v>0</v>
      </c>
      <c r="I23" s="44"/>
      <c r="J23" s="43">
        <f>H23*I23</f>
        <v>0</v>
      </c>
      <c r="K23" s="45">
        <f>SUM(H23,J23)</f>
        <v>0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</row>
    <row r="24" spans="1:120" s="52" customFormat="1" ht="35.25" customHeight="1" thickBot="1">
      <c r="A24" s="148"/>
      <c r="B24" s="60" t="s">
        <v>33</v>
      </c>
      <c r="C24" s="38"/>
      <c r="D24" s="38"/>
      <c r="E24" s="39" t="s">
        <v>30</v>
      </c>
      <c r="F24" s="113">
        <v>975000</v>
      </c>
      <c r="G24" s="48"/>
      <c r="H24" s="43">
        <f>F24*G24</f>
        <v>0</v>
      </c>
      <c r="I24" s="44"/>
      <c r="J24" s="43">
        <f>H24*I24</f>
        <v>0</v>
      </c>
      <c r="K24" s="45">
        <f>SUM(H24,J24)</f>
        <v>0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</row>
    <row r="25" spans="1:120" s="52" customFormat="1" ht="35.25" customHeight="1" thickBot="1">
      <c r="A25" s="148"/>
      <c r="B25" s="60" t="s">
        <v>34</v>
      </c>
      <c r="C25" s="38"/>
      <c r="D25" s="38"/>
      <c r="E25" s="39" t="s">
        <v>30</v>
      </c>
      <c r="F25" s="113">
        <v>54000</v>
      </c>
      <c r="G25" s="48"/>
      <c r="H25" s="43">
        <f>F25*G25</f>
        <v>0</v>
      </c>
      <c r="I25" s="44"/>
      <c r="J25" s="43">
        <f>H25*I25</f>
        <v>0</v>
      </c>
      <c r="K25" s="45">
        <f>SUM(H25,J25)</f>
        <v>0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</row>
    <row r="26" spans="1:120" s="52" customFormat="1" ht="35.25" customHeight="1" thickBot="1">
      <c r="A26" s="148"/>
      <c r="B26" s="60" t="s">
        <v>28</v>
      </c>
      <c r="C26" s="38"/>
      <c r="D26" s="38"/>
      <c r="E26" s="39" t="s">
        <v>30</v>
      </c>
      <c r="F26" s="113">
        <v>10000</v>
      </c>
      <c r="G26" s="48"/>
      <c r="H26" s="43">
        <f>F26*G26</f>
        <v>0</v>
      </c>
      <c r="I26" s="44"/>
      <c r="J26" s="43">
        <f>H26*I26</f>
        <v>0</v>
      </c>
      <c r="K26" s="45">
        <f>SUM(H26,J26)</f>
        <v>0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</row>
    <row r="27" spans="1:120" s="52" customFormat="1" ht="35.25" customHeight="1" thickBot="1">
      <c r="A27" s="150"/>
      <c r="B27" s="84" t="s">
        <v>35</v>
      </c>
      <c r="C27" s="38"/>
      <c r="D27" s="38"/>
      <c r="E27" s="39" t="s">
        <v>30</v>
      </c>
      <c r="F27" s="114">
        <v>2000</v>
      </c>
      <c r="G27" s="48"/>
      <c r="H27" s="43">
        <f>F27*G27</f>
        <v>0</v>
      </c>
      <c r="I27" s="44"/>
      <c r="J27" s="43">
        <f>H27*I27</f>
        <v>0</v>
      </c>
      <c r="K27" s="45">
        <f>SUM(H27,J27)</f>
        <v>0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</row>
    <row r="28" spans="1:11" ht="30" customHeight="1" thickBot="1">
      <c r="A28" s="149"/>
      <c r="B28" s="161" t="s">
        <v>36</v>
      </c>
      <c r="C28" s="161"/>
      <c r="D28" s="161"/>
      <c r="E28" s="161"/>
      <c r="F28" s="161"/>
      <c r="G28" s="161"/>
      <c r="H28" s="99">
        <f>SUM(H23:H27)</f>
        <v>0</v>
      </c>
      <c r="I28" s="99"/>
      <c r="J28" s="100">
        <f>SUM(J23:J27)</f>
        <v>0</v>
      </c>
      <c r="K28" s="91">
        <f>SUM(K23:K27)</f>
        <v>0</v>
      </c>
    </row>
    <row r="29" spans="1:11" ht="30" customHeight="1" thickBot="1">
      <c r="A29" s="147">
        <v>3</v>
      </c>
      <c r="B29" s="157" t="s">
        <v>46</v>
      </c>
      <c r="C29" s="158"/>
      <c r="D29" s="158"/>
      <c r="E29" s="158"/>
      <c r="F29" s="158"/>
      <c r="G29" s="158"/>
      <c r="H29" s="158"/>
      <c r="I29" s="158"/>
      <c r="J29" s="158"/>
      <c r="K29" s="159"/>
    </row>
    <row r="30" spans="1:120" s="52" customFormat="1" ht="30.75" customHeight="1" thickBot="1">
      <c r="A30" s="148"/>
      <c r="B30" s="59" t="s">
        <v>32</v>
      </c>
      <c r="C30" s="38"/>
      <c r="D30" s="38"/>
      <c r="E30" s="39" t="s">
        <v>30</v>
      </c>
      <c r="F30" s="115">
        <v>6000</v>
      </c>
      <c r="G30" s="48"/>
      <c r="H30" s="43">
        <f>F30*G30</f>
        <v>0</v>
      </c>
      <c r="I30" s="44"/>
      <c r="J30" s="43">
        <f>H30*I30</f>
        <v>0</v>
      </c>
      <c r="K30" s="45">
        <f>SUM(H30,J30)</f>
        <v>0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</row>
    <row r="31" spans="1:11" s="50" customFormat="1" ht="30.75" customHeight="1" thickBot="1">
      <c r="A31" s="148"/>
      <c r="B31" s="61" t="s">
        <v>33</v>
      </c>
      <c r="C31" s="62"/>
      <c r="D31" s="62"/>
      <c r="E31" s="63" t="s">
        <v>30</v>
      </c>
      <c r="F31" s="113">
        <v>300000</v>
      </c>
      <c r="G31" s="64"/>
      <c r="H31" s="101">
        <f>F31*G31</f>
        <v>0</v>
      </c>
      <c r="I31" s="102"/>
      <c r="J31" s="43">
        <f>H31*I31</f>
        <v>0</v>
      </c>
      <c r="K31" s="45">
        <f>SUM(H31,J31)</f>
        <v>0</v>
      </c>
    </row>
    <row r="32" spans="1:120" s="52" customFormat="1" ht="30.75" customHeight="1" thickBot="1">
      <c r="A32" s="148"/>
      <c r="B32" s="60" t="s">
        <v>34</v>
      </c>
      <c r="C32" s="38"/>
      <c r="D32" s="38"/>
      <c r="E32" s="39" t="s">
        <v>30</v>
      </c>
      <c r="F32" s="113">
        <v>60000</v>
      </c>
      <c r="G32" s="48"/>
      <c r="H32" s="43">
        <f>F32*G32</f>
        <v>0</v>
      </c>
      <c r="I32" s="44"/>
      <c r="J32" s="43">
        <f>H32*I32</f>
        <v>0</v>
      </c>
      <c r="K32" s="111">
        <f>SUM(H32,J32)</f>
        <v>0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</row>
    <row r="33" spans="1:120" s="52" customFormat="1" ht="30.75" customHeight="1" thickBot="1">
      <c r="A33" s="148"/>
      <c r="B33" s="60" t="s">
        <v>28</v>
      </c>
      <c r="C33" s="38"/>
      <c r="D33" s="38"/>
      <c r="E33" s="39" t="s">
        <v>30</v>
      </c>
      <c r="F33" s="113">
        <v>8000</v>
      </c>
      <c r="G33" s="48"/>
      <c r="H33" s="43">
        <f>F33*G33</f>
        <v>0</v>
      </c>
      <c r="I33" s="44"/>
      <c r="J33" s="43">
        <f>H33*I33</f>
        <v>0</v>
      </c>
      <c r="K33" s="103">
        <f>SUM(H33,J33)</f>
        <v>0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</row>
    <row r="34" spans="1:120" s="52" customFormat="1" ht="30.75" customHeight="1" thickBot="1">
      <c r="A34" s="150"/>
      <c r="B34" s="84" t="s">
        <v>35</v>
      </c>
      <c r="C34" s="38"/>
      <c r="D34" s="38"/>
      <c r="E34" s="39" t="s">
        <v>30</v>
      </c>
      <c r="F34" s="116">
        <v>50</v>
      </c>
      <c r="G34" s="48"/>
      <c r="H34" s="43">
        <f>F34*G34</f>
        <v>0</v>
      </c>
      <c r="I34" s="44"/>
      <c r="J34" s="43">
        <f>H34*I34</f>
        <v>0</v>
      </c>
      <c r="K34" s="45">
        <f>SUM(H34,J34)</f>
        <v>0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</row>
    <row r="35" spans="1:11" ht="30" customHeight="1" thickBot="1">
      <c r="A35" s="149"/>
      <c r="B35" s="161" t="s">
        <v>8</v>
      </c>
      <c r="C35" s="161"/>
      <c r="D35" s="161"/>
      <c r="E35" s="161"/>
      <c r="F35" s="161"/>
      <c r="G35" s="161"/>
      <c r="H35" s="104">
        <f>SUM(H30:H34)</f>
        <v>0</v>
      </c>
      <c r="I35" s="104"/>
      <c r="J35" s="104">
        <f>SUM(J30:J34)</f>
        <v>0</v>
      </c>
      <c r="K35" s="105">
        <f>SUM(K30:K34)</f>
        <v>0</v>
      </c>
    </row>
    <row r="36" spans="1:11" ht="30" customHeight="1" thickBot="1">
      <c r="A36" s="147">
        <v>4</v>
      </c>
      <c r="B36" s="157" t="s">
        <v>45</v>
      </c>
      <c r="C36" s="158"/>
      <c r="D36" s="158"/>
      <c r="E36" s="158"/>
      <c r="F36" s="158"/>
      <c r="G36" s="158"/>
      <c r="H36" s="158"/>
      <c r="I36" s="158"/>
      <c r="J36" s="158"/>
      <c r="K36" s="159"/>
    </row>
    <row r="37" spans="1:120" s="52" customFormat="1" ht="31.5" customHeight="1" thickBot="1">
      <c r="A37" s="150"/>
      <c r="B37" s="65" t="s">
        <v>32</v>
      </c>
      <c r="C37" s="38"/>
      <c r="D37" s="38"/>
      <c r="E37" s="47" t="s">
        <v>30</v>
      </c>
      <c r="F37" s="115">
        <v>30000</v>
      </c>
      <c r="G37" s="48"/>
      <c r="H37" s="43">
        <f>F37*G37</f>
        <v>0</v>
      </c>
      <c r="I37" s="44"/>
      <c r="J37" s="43">
        <f>H37*I37</f>
        <v>0</v>
      </c>
      <c r="K37" s="45">
        <f>SUM(H37,J37)</f>
        <v>0</v>
      </c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</row>
    <row r="38" spans="1:120" s="52" customFormat="1" ht="31.5" customHeight="1" thickBot="1">
      <c r="A38" s="150"/>
      <c r="B38" s="66" t="s">
        <v>33</v>
      </c>
      <c r="C38" s="38"/>
      <c r="D38" s="38"/>
      <c r="E38" s="47" t="s">
        <v>30</v>
      </c>
      <c r="F38" s="113">
        <v>170000</v>
      </c>
      <c r="G38" s="48"/>
      <c r="H38" s="43">
        <f>F38*G38</f>
        <v>0</v>
      </c>
      <c r="I38" s="44"/>
      <c r="J38" s="43">
        <f>H38*I38</f>
        <v>0</v>
      </c>
      <c r="K38" s="45">
        <f>SUM(H38,J38)</f>
        <v>0</v>
      </c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</row>
    <row r="39" spans="1:120" s="52" customFormat="1" ht="31.5" customHeight="1" thickBot="1">
      <c r="A39" s="150"/>
      <c r="B39" s="66" t="s">
        <v>28</v>
      </c>
      <c r="C39" s="38"/>
      <c r="D39" s="38"/>
      <c r="E39" s="47" t="s">
        <v>30</v>
      </c>
      <c r="F39" s="113">
        <v>12000</v>
      </c>
      <c r="G39" s="48"/>
      <c r="H39" s="43">
        <f>F39*G39</f>
        <v>0</v>
      </c>
      <c r="I39" s="44"/>
      <c r="J39" s="43">
        <f>H39*I39</f>
        <v>0</v>
      </c>
      <c r="K39" s="45">
        <f>SUM(H39,J39)</f>
        <v>0</v>
      </c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</row>
    <row r="40" spans="1:120" s="52" customFormat="1" ht="31.5" customHeight="1" thickBot="1">
      <c r="A40" s="150"/>
      <c r="B40" s="67" t="s">
        <v>35</v>
      </c>
      <c r="C40" s="38"/>
      <c r="D40" s="38"/>
      <c r="E40" s="47" t="s">
        <v>30</v>
      </c>
      <c r="F40" s="116">
        <v>550</v>
      </c>
      <c r="G40" s="48"/>
      <c r="H40" s="43">
        <f>F40*G40</f>
        <v>0</v>
      </c>
      <c r="I40" s="44"/>
      <c r="J40" s="43">
        <f>H40*I40</f>
        <v>0</v>
      </c>
      <c r="K40" s="45">
        <f>SUM(H40,J40)</f>
        <v>0</v>
      </c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</row>
    <row r="41" spans="1:11" ht="30" customHeight="1" thickBot="1">
      <c r="A41" s="149"/>
      <c r="B41" s="161" t="s">
        <v>8</v>
      </c>
      <c r="C41" s="161"/>
      <c r="D41" s="161"/>
      <c r="E41" s="161"/>
      <c r="F41" s="161"/>
      <c r="G41" s="161"/>
      <c r="H41" s="99">
        <f>SUM(H37:H40)</f>
        <v>0</v>
      </c>
      <c r="I41" s="99"/>
      <c r="J41" s="100">
        <f>SUM(J37:J40)</f>
        <v>0</v>
      </c>
      <c r="K41" s="91">
        <f>SUM(K37:K40)</f>
        <v>0</v>
      </c>
    </row>
    <row r="42" spans="1:11" ht="30" customHeight="1" thickBot="1">
      <c r="A42" s="147">
        <v>5</v>
      </c>
      <c r="B42" s="166" t="s">
        <v>44</v>
      </c>
      <c r="C42" s="167"/>
      <c r="D42" s="167"/>
      <c r="E42" s="167"/>
      <c r="F42" s="167"/>
      <c r="G42" s="167"/>
      <c r="H42" s="167"/>
      <c r="I42" s="167"/>
      <c r="J42" s="167"/>
      <c r="K42" s="168"/>
    </row>
    <row r="43" spans="1:120" s="52" customFormat="1" ht="36.75" customHeight="1" thickBot="1">
      <c r="A43" s="148"/>
      <c r="B43" s="59" t="s">
        <v>32</v>
      </c>
      <c r="C43" s="40"/>
      <c r="D43" s="38"/>
      <c r="E43" s="39" t="s">
        <v>30</v>
      </c>
      <c r="F43" s="117">
        <v>5511</v>
      </c>
      <c r="G43" s="48"/>
      <c r="H43" s="43">
        <f aca="true" t="shared" si="0" ref="H43:H53">F43*G43</f>
        <v>0</v>
      </c>
      <c r="I43" s="44"/>
      <c r="J43" s="43">
        <f>H43*I43</f>
        <v>0</v>
      </c>
      <c r="K43" s="45">
        <f>SUM(H43,J43)</f>
        <v>0</v>
      </c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</row>
    <row r="44" spans="1:120" s="52" customFormat="1" ht="36.75" customHeight="1" thickBot="1">
      <c r="A44" s="148"/>
      <c r="B44" s="60" t="s">
        <v>33</v>
      </c>
      <c r="C44" s="40"/>
      <c r="D44" s="38"/>
      <c r="E44" s="39" t="s">
        <v>30</v>
      </c>
      <c r="F44" s="118">
        <v>55000</v>
      </c>
      <c r="G44" s="48"/>
      <c r="H44" s="43">
        <f t="shared" si="0"/>
        <v>0</v>
      </c>
      <c r="I44" s="44"/>
      <c r="J44" s="43">
        <f>H44*I44</f>
        <v>0</v>
      </c>
      <c r="K44" s="45">
        <f>SUM(H44,J44)</f>
        <v>0</v>
      </c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  <c r="CW44" s="50"/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0"/>
      <c r="DN44" s="50"/>
      <c r="DO44" s="50"/>
      <c r="DP44" s="50"/>
    </row>
    <row r="45" spans="1:120" s="52" customFormat="1" ht="36.75" customHeight="1" thickBot="1">
      <c r="A45" s="148"/>
      <c r="B45" s="60" t="s">
        <v>28</v>
      </c>
      <c r="C45" s="40"/>
      <c r="D45" s="38"/>
      <c r="E45" s="39" t="s">
        <v>30</v>
      </c>
      <c r="F45" s="118">
        <v>10010</v>
      </c>
      <c r="G45" s="48"/>
      <c r="H45" s="43">
        <f t="shared" si="0"/>
        <v>0</v>
      </c>
      <c r="I45" s="44"/>
      <c r="J45" s="43">
        <f>H45*I45</f>
        <v>0</v>
      </c>
      <c r="K45" s="45">
        <f>SUM(H45,J45)</f>
        <v>0</v>
      </c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</row>
    <row r="46" spans="1:120" s="52" customFormat="1" ht="36.75" customHeight="1" thickBot="1">
      <c r="A46" s="150"/>
      <c r="B46" s="84" t="s">
        <v>35</v>
      </c>
      <c r="C46" s="40"/>
      <c r="D46" s="38"/>
      <c r="E46" s="39" t="s">
        <v>30</v>
      </c>
      <c r="F46" s="119">
        <v>218</v>
      </c>
      <c r="G46" s="48"/>
      <c r="H46" s="43">
        <f t="shared" si="0"/>
        <v>0</v>
      </c>
      <c r="I46" s="44"/>
      <c r="J46" s="43">
        <f>H46*I46</f>
        <v>0</v>
      </c>
      <c r="K46" s="45">
        <f>SUM(H46,J46)</f>
        <v>0</v>
      </c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</row>
    <row r="47" spans="1:11" ht="30" customHeight="1" thickBot="1">
      <c r="A47" s="149"/>
      <c r="B47" s="161" t="s">
        <v>8</v>
      </c>
      <c r="C47" s="161"/>
      <c r="D47" s="161"/>
      <c r="E47" s="161"/>
      <c r="F47" s="161"/>
      <c r="G47" s="161"/>
      <c r="H47" s="99">
        <f>SUM(H43:H46)</f>
        <v>0</v>
      </c>
      <c r="I47" s="99"/>
      <c r="J47" s="99">
        <f>SUM(J43:J46)</f>
        <v>0</v>
      </c>
      <c r="K47" s="91">
        <f>SUM(K43:K46)</f>
        <v>0</v>
      </c>
    </row>
    <row r="48" spans="1:11" ht="30" customHeight="1" thickBot="1">
      <c r="A48" s="147">
        <v>6</v>
      </c>
      <c r="B48" s="166" t="s">
        <v>43</v>
      </c>
      <c r="C48" s="167"/>
      <c r="D48" s="167"/>
      <c r="E48" s="167"/>
      <c r="F48" s="167"/>
      <c r="G48" s="167"/>
      <c r="H48" s="167"/>
      <c r="I48" s="167"/>
      <c r="J48" s="167"/>
      <c r="K48" s="168"/>
    </row>
    <row r="49" spans="1:120" s="52" customFormat="1" ht="33" customHeight="1" thickBot="1">
      <c r="A49" s="160"/>
      <c r="B49" s="59" t="s">
        <v>32</v>
      </c>
      <c r="C49" s="41"/>
      <c r="D49" s="42"/>
      <c r="E49" s="39" t="s">
        <v>30</v>
      </c>
      <c r="F49" s="112">
        <v>4199</v>
      </c>
      <c r="G49" s="49"/>
      <c r="H49" s="43">
        <f t="shared" si="0"/>
        <v>0</v>
      </c>
      <c r="I49" s="44"/>
      <c r="J49" s="43">
        <f>H49*I49</f>
        <v>0</v>
      </c>
      <c r="K49" s="45">
        <f>SUM(H49,J49)</f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</row>
    <row r="50" spans="1:120" s="52" customFormat="1" ht="33" customHeight="1" thickBot="1">
      <c r="A50" s="160"/>
      <c r="B50" s="60" t="s">
        <v>33</v>
      </c>
      <c r="C50" s="41"/>
      <c r="D50" s="42"/>
      <c r="E50" s="39" t="s">
        <v>30</v>
      </c>
      <c r="F50" s="113">
        <v>85000</v>
      </c>
      <c r="G50" s="49"/>
      <c r="H50" s="43">
        <f t="shared" si="0"/>
        <v>0</v>
      </c>
      <c r="I50" s="44"/>
      <c r="J50" s="43">
        <f>H50*I50</f>
        <v>0</v>
      </c>
      <c r="K50" s="45">
        <f>SUM(H50,J50)</f>
        <v>0</v>
      </c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</row>
    <row r="51" spans="1:120" s="52" customFormat="1" ht="33" customHeight="1" thickBot="1">
      <c r="A51" s="160"/>
      <c r="B51" s="60" t="s">
        <v>34</v>
      </c>
      <c r="C51" s="41"/>
      <c r="D51" s="42"/>
      <c r="E51" s="39" t="s">
        <v>30</v>
      </c>
      <c r="F51" s="113">
        <v>54000</v>
      </c>
      <c r="G51" s="49"/>
      <c r="H51" s="43">
        <f>F51*G51</f>
        <v>0</v>
      </c>
      <c r="I51" s="44"/>
      <c r="J51" s="43">
        <f>H51*I51</f>
        <v>0</v>
      </c>
      <c r="K51" s="45">
        <f>SUM(H51,J51)</f>
        <v>0</v>
      </c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</row>
    <row r="52" spans="1:120" s="52" customFormat="1" ht="33" customHeight="1" thickBot="1">
      <c r="A52" s="160"/>
      <c r="B52" s="60" t="s">
        <v>28</v>
      </c>
      <c r="C52" s="41"/>
      <c r="D52" s="42"/>
      <c r="E52" s="39" t="s">
        <v>30</v>
      </c>
      <c r="F52" s="113">
        <v>10800</v>
      </c>
      <c r="G52" s="49"/>
      <c r="H52" s="43">
        <f>F52*G52</f>
        <v>0</v>
      </c>
      <c r="I52" s="44"/>
      <c r="J52" s="43">
        <f>H52*I52</f>
        <v>0</v>
      </c>
      <c r="K52" s="45">
        <f>SUM(H52,J52)</f>
        <v>0</v>
      </c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</row>
    <row r="53" spans="1:120" s="68" customFormat="1" ht="33" customHeight="1" thickBot="1">
      <c r="A53" s="150"/>
      <c r="B53" s="84" t="s">
        <v>35</v>
      </c>
      <c r="C53" s="46"/>
      <c r="D53" s="38"/>
      <c r="E53" s="39" t="s">
        <v>30</v>
      </c>
      <c r="F53" s="116">
        <v>115</v>
      </c>
      <c r="G53" s="49"/>
      <c r="H53" s="43">
        <f t="shared" si="0"/>
        <v>0</v>
      </c>
      <c r="I53" s="44"/>
      <c r="J53" s="43">
        <f>H53*I53</f>
        <v>0</v>
      </c>
      <c r="K53" s="45">
        <f>SUM(H53,J53)</f>
        <v>0</v>
      </c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</row>
    <row r="54" spans="1:11" ht="30" customHeight="1" thickBot="1">
      <c r="A54" s="149"/>
      <c r="B54" s="169" t="s">
        <v>8</v>
      </c>
      <c r="C54" s="170"/>
      <c r="D54" s="170"/>
      <c r="E54" s="170"/>
      <c r="F54" s="170"/>
      <c r="G54" s="171"/>
      <c r="H54" s="99">
        <f>SUM(H49:H53)</f>
        <v>0</v>
      </c>
      <c r="I54" s="99"/>
      <c r="J54" s="99">
        <f>SUM(J49:J53)</f>
        <v>0</v>
      </c>
      <c r="K54" s="91">
        <f>SUM(K49:K53)</f>
        <v>0</v>
      </c>
    </row>
    <row r="55" spans="1:11" ht="30" customHeight="1" thickBot="1">
      <c r="A55" s="162">
        <v>7</v>
      </c>
      <c r="B55" s="166" t="s">
        <v>42</v>
      </c>
      <c r="C55" s="167"/>
      <c r="D55" s="167"/>
      <c r="E55" s="167"/>
      <c r="F55" s="167"/>
      <c r="G55" s="167"/>
      <c r="H55" s="167"/>
      <c r="I55" s="167"/>
      <c r="J55" s="167"/>
      <c r="K55" s="168"/>
    </row>
    <row r="56" spans="1:120" s="53" customFormat="1" ht="35.25" customHeight="1" thickBot="1">
      <c r="A56" s="163"/>
      <c r="B56" s="70" t="s">
        <v>32</v>
      </c>
      <c r="C56" s="71"/>
      <c r="D56" s="72"/>
      <c r="E56" s="73" t="s">
        <v>30</v>
      </c>
      <c r="F56" s="112">
        <v>8161</v>
      </c>
      <c r="G56" s="74"/>
      <c r="H56" s="75">
        <f>F56*G56</f>
        <v>0</v>
      </c>
      <c r="I56" s="76"/>
      <c r="J56" s="75">
        <f>H56*I56</f>
        <v>0</v>
      </c>
      <c r="K56" s="77">
        <f>SUM(H56,J56)</f>
        <v>0</v>
      </c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</row>
    <row r="57" spans="1:120" s="53" customFormat="1" ht="35.25" customHeight="1" thickBot="1">
      <c r="A57" s="163"/>
      <c r="B57" s="70" t="s">
        <v>34</v>
      </c>
      <c r="C57" s="71"/>
      <c r="D57" s="72"/>
      <c r="E57" s="73" t="s">
        <v>30</v>
      </c>
      <c r="F57" s="113">
        <v>30780</v>
      </c>
      <c r="G57" s="74"/>
      <c r="H57" s="75">
        <f>F57*G57</f>
        <v>0</v>
      </c>
      <c r="I57" s="76"/>
      <c r="J57" s="75">
        <f>H57*I57</f>
        <v>0</v>
      </c>
      <c r="K57" s="77">
        <f>SUM(H57,J57)</f>
        <v>0</v>
      </c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</row>
    <row r="58" spans="1:120" s="53" customFormat="1" ht="35.25" customHeight="1" thickBot="1">
      <c r="A58" s="163"/>
      <c r="B58" s="70" t="s">
        <v>28</v>
      </c>
      <c r="C58" s="71"/>
      <c r="D58" s="72"/>
      <c r="E58" s="73" t="s">
        <v>30</v>
      </c>
      <c r="F58" s="113">
        <v>3026</v>
      </c>
      <c r="G58" s="74"/>
      <c r="H58" s="75">
        <f>F58*G58</f>
        <v>0</v>
      </c>
      <c r="I58" s="76"/>
      <c r="J58" s="75">
        <f>H58*I58</f>
        <v>0</v>
      </c>
      <c r="K58" s="77">
        <f>SUM(H58,J58)</f>
        <v>0</v>
      </c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</row>
    <row r="59" spans="1:120" s="52" customFormat="1" ht="35.25" customHeight="1" thickBot="1">
      <c r="A59" s="164"/>
      <c r="B59" s="84" t="s">
        <v>35</v>
      </c>
      <c r="C59" s="41"/>
      <c r="D59" s="69"/>
      <c r="E59" s="39" t="s">
        <v>30</v>
      </c>
      <c r="F59" s="120">
        <v>99</v>
      </c>
      <c r="G59" s="49"/>
      <c r="H59" s="43">
        <f>F59*G59</f>
        <v>0</v>
      </c>
      <c r="I59" s="44"/>
      <c r="J59" s="43">
        <f>H59*I59</f>
        <v>0</v>
      </c>
      <c r="K59" s="94">
        <f>SUM(H59,J59)</f>
        <v>0</v>
      </c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</row>
    <row r="60" spans="1:11" ht="30" customHeight="1" thickBot="1">
      <c r="A60" s="165"/>
      <c r="B60" s="169" t="s">
        <v>8</v>
      </c>
      <c r="C60" s="170"/>
      <c r="D60" s="170"/>
      <c r="E60" s="170"/>
      <c r="F60" s="170"/>
      <c r="G60" s="171"/>
      <c r="H60" s="99">
        <f>SUM(H56:H59)</f>
        <v>0</v>
      </c>
      <c r="I60" s="99"/>
      <c r="J60" s="99">
        <f>SUM(J56:J59)</f>
        <v>0</v>
      </c>
      <c r="K60" s="91">
        <f>SUM(K56:K59)</f>
        <v>0</v>
      </c>
    </row>
    <row r="61" spans="1:11" ht="30" customHeight="1" thickBot="1">
      <c r="A61" s="162">
        <v>8</v>
      </c>
      <c r="B61" s="166" t="s">
        <v>41</v>
      </c>
      <c r="C61" s="167"/>
      <c r="D61" s="167"/>
      <c r="E61" s="167"/>
      <c r="F61" s="167"/>
      <c r="G61" s="167"/>
      <c r="H61" s="167"/>
      <c r="I61" s="167"/>
      <c r="J61" s="167"/>
      <c r="K61" s="168"/>
    </row>
    <row r="62" spans="1:120" s="53" customFormat="1" ht="36" customHeight="1" thickBot="1">
      <c r="A62" s="164"/>
      <c r="B62" s="83" t="s">
        <v>32</v>
      </c>
      <c r="C62" s="80"/>
      <c r="D62" s="78"/>
      <c r="E62" s="55" t="s">
        <v>30</v>
      </c>
      <c r="F62" s="112">
        <v>7855</v>
      </c>
      <c r="G62" s="74"/>
      <c r="H62" s="75">
        <f>F62*G62</f>
        <v>0</v>
      </c>
      <c r="I62" s="92"/>
      <c r="J62" s="75">
        <f>H62*I62</f>
        <v>0</v>
      </c>
      <c r="K62" s="93">
        <f>SUM(H62,J62)</f>
        <v>0</v>
      </c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</row>
    <row r="63" spans="1:120" s="53" customFormat="1" ht="36" customHeight="1" thickBot="1">
      <c r="A63" s="164"/>
      <c r="B63" s="83" t="s">
        <v>33</v>
      </c>
      <c r="C63" s="80"/>
      <c r="D63" s="78"/>
      <c r="E63" s="55" t="s">
        <v>30</v>
      </c>
      <c r="F63" s="113">
        <v>86800</v>
      </c>
      <c r="G63" s="74"/>
      <c r="H63" s="75">
        <f>F63*G63</f>
        <v>0</v>
      </c>
      <c r="I63" s="92"/>
      <c r="J63" s="75">
        <f>H63*I63</f>
        <v>0</v>
      </c>
      <c r="K63" s="93">
        <f>SUM(H63,J63)</f>
        <v>0</v>
      </c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</row>
    <row r="64" spans="1:120" s="53" customFormat="1" ht="36" customHeight="1" thickBot="1">
      <c r="A64" s="164"/>
      <c r="B64" s="79" t="s">
        <v>28</v>
      </c>
      <c r="C64" s="80"/>
      <c r="D64" s="78"/>
      <c r="E64" s="55" t="s">
        <v>30</v>
      </c>
      <c r="F64" s="113">
        <v>2473</v>
      </c>
      <c r="G64" s="74"/>
      <c r="H64" s="75">
        <f>F64*G64</f>
        <v>0</v>
      </c>
      <c r="I64" s="76"/>
      <c r="J64" s="75">
        <f>H64*I64</f>
        <v>0</v>
      </c>
      <c r="K64" s="93">
        <f>SUM(H64,J64)</f>
        <v>0</v>
      </c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</row>
    <row r="65" spans="1:120" s="68" customFormat="1" ht="36" customHeight="1" thickBot="1">
      <c r="A65" s="164"/>
      <c r="B65" s="84" t="s">
        <v>35</v>
      </c>
      <c r="C65" s="82"/>
      <c r="D65" s="38"/>
      <c r="E65" s="47" t="s">
        <v>30</v>
      </c>
      <c r="F65" s="116">
        <v>111</v>
      </c>
      <c r="G65" s="49"/>
      <c r="H65" s="43">
        <f>F65*G65</f>
        <v>0</v>
      </c>
      <c r="I65" s="44"/>
      <c r="J65" s="75">
        <f>H65*I65</f>
        <v>0</v>
      </c>
      <c r="K65" s="45">
        <f>SUM(H65,J65)</f>
        <v>0</v>
      </c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</row>
    <row r="66" spans="1:11" ht="30" customHeight="1" thickBot="1">
      <c r="A66" s="165"/>
      <c r="B66" s="169" t="s">
        <v>8</v>
      </c>
      <c r="C66" s="170"/>
      <c r="D66" s="170"/>
      <c r="E66" s="170"/>
      <c r="F66" s="170"/>
      <c r="G66" s="171"/>
      <c r="H66" s="99">
        <f>SUM(H62:H65)</f>
        <v>0</v>
      </c>
      <c r="I66" s="99"/>
      <c r="J66" s="109">
        <f>SUM(J62:J65)</f>
        <v>0</v>
      </c>
      <c r="K66" s="91">
        <f>SUM(K62:K65)</f>
        <v>0</v>
      </c>
    </row>
    <row r="67" spans="1:11" ht="30" customHeight="1" thickBot="1">
      <c r="A67" s="162">
        <v>9</v>
      </c>
      <c r="B67" s="166" t="s">
        <v>40</v>
      </c>
      <c r="C67" s="167"/>
      <c r="D67" s="167"/>
      <c r="E67" s="167"/>
      <c r="F67" s="167"/>
      <c r="G67" s="167"/>
      <c r="H67" s="167"/>
      <c r="I67" s="167"/>
      <c r="J67" s="167"/>
      <c r="K67" s="168"/>
    </row>
    <row r="68" spans="1:120" s="53" customFormat="1" ht="36" customHeight="1" thickBot="1">
      <c r="A68" s="164"/>
      <c r="B68" s="83" t="s">
        <v>32</v>
      </c>
      <c r="C68" s="80"/>
      <c r="D68" s="78"/>
      <c r="E68" s="55" t="s">
        <v>30</v>
      </c>
      <c r="F68" s="112">
        <v>4421</v>
      </c>
      <c r="G68" s="74"/>
      <c r="H68" s="75">
        <f>F68*G68</f>
        <v>0</v>
      </c>
      <c r="I68" s="76"/>
      <c r="J68" s="75">
        <f>H68*I68</f>
        <v>0</v>
      </c>
      <c r="K68" s="93">
        <f>SUM(H68,J68)</f>
        <v>0</v>
      </c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  <c r="CW68" s="50"/>
      <c r="CX68" s="50"/>
      <c r="CY68" s="50"/>
      <c r="CZ68" s="50"/>
      <c r="DA68" s="50"/>
      <c r="DB68" s="50"/>
      <c r="DC68" s="50"/>
      <c r="DD68" s="50"/>
      <c r="DE68" s="50"/>
      <c r="DF68" s="50"/>
      <c r="DG68" s="50"/>
      <c r="DH68" s="50"/>
      <c r="DI68" s="50"/>
      <c r="DJ68" s="50"/>
      <c r="DK68" s="50"/>
      <c r="DL68" s="50"/>
      <c r="DM68" s="50"/>
      <c r="DN68" s="50"/>
      <c r="DO68" s="50"/>
      <c r="DP68" s="50"/>
    </row>
    <row r="69" spans="1:120" s="53" customFormat="1" ht="36" customHeight="1" thickBot="1">
      <c r="A69" s="164"/>
      <c r="B69" s="79" t="s">
        <v>33</v>
      </c>
      <c r="C69" s="80"/>
      <c r="D69" s="78"/>
      <c r="E69" s="55" t="s">
        <v>30</v>
      </c>
      <c r="F69" s="113">
        <v>90000</v>
      </c>
      <c r="G69" s="74"/>
      <c r="H69" s="75">
        <f>F69*G69</f>
        <v>0</v>
      </c>
      <c r="I69" s="76"/>
      <c r="J69" s="75">
        <f>H69*I69</f>
        <v>0</v>
      </c>
      <c r="K69" s="93">
        <f>SUM(H69,J69)</f>
        <v>0</v>
      </c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0"/>
      <c r="CA69" s="50"/>
      <c r="CB69" s="50"/>
      <c r="CC69" s="50"/>
      <c r="CD69" s="50"/>
      <c r="CE69" s="50"/>
      <c r="CF69" s="50"/>
      <c r="CG69" s="50"/>
      <c r="CH69" s="50"/>
      <c r="CI69" s="50"/>
      <c r="CJ69" s="50"/>
      <c r="CK69" s="50"/>
      <c r="CL69" s="50"/>
      <c r="CM69" s="50"/>
      <c r="CN69" s="50"/>
      <c r="CO69" s="50"/>
      <c r="CP69" s="50"/>
      <c r="CQ69" s="50"/>
      <c r="CR69" s="50"/>
      <c r="CS69" s="50"/>
      <c r="CT69" s="50"/>
      <c r="CU69" s="50"/>
      <c r="CV69" s="50"/>
      <c r="CW69" s="50"/>
      <c r="CX69" s="50"/>
      <c r="CY69" s="50"/>
      <c r="CZ69" s="50"/>
      <c r="DA69" s="50"/>
      <c r="DB69" s="50"/>
      <c r="DC69" s="50"/>
      <c r="DD69" s="50"/>
      <c r="DE69" s="50"/>
      <c r="DF69" s="50"/>
      <c r="DG69" s="50"/>
      <c r="DH69" s="50"/>
      <c r="DI69" s="50"/>
      <c r="DJ69" s="50"/>
      <c r="DK69" s="50"/>
      <c r="DL69" s="50"/>
      <c r="DM69" s="50"/>
      <c r="DN69" s="50"/>
      <c r="DO69" s="50"/>
      <c r="DP69" s="50"/>
    </row>
    <row r="70" spans="1:120" s="53" customFormat="1" ht="36" customHeight="1" thickBot="1">
      <c r="A70" s="164"/>
      <c r="B70" s="79" t="s">
        <v>28</v>
      </c>
      <c r="C70" s="80"/>
      <c r="D70" s="78"/>
      <c r="E70" s="55" t="s">
        <v>30</v>
      </c>
      <c r="F70" s="113">
        <v>5380</v>
      </c>
      <c r="G70" s="74"/>
      <c r="H70" s="75">
        <f>F70*G70</f>
        <v>0</v>
      </c>
      <c r="I70" s="76"/>
      <c r="J70" s="75">
        <f>H70*I70</f>
        <v>0</v>
      </c>
      <c r="K70" s="93">
        <f>SUM(H70,J70)</f>
        <v>0</v>
      </c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  <c r="BH70" s="50"/>
      <c r="BI70" s="50"/>
      <c r="BJ70" s="50"/>
      <c r="BK70" s="50"/>
      <c r="BL70" s="50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  <c r="CG70" s="50"/>
      <c r="CH70" s="50"/>
      <c r="CI70" s="50"/>
      <c r="CJ70" s="50"/>
      <c r="CK70" s="50"/>
      <c r="CL70" s="50"/>
      <c r="CM70" s="50"/>
      <c r="CN70" s="50"/>
      <c r="CO70" s="50"/>
      <c r="CP70" s="50"/>
      <c r="CQ70" s="50"/>
      <c r="CR70" s="50"/>
      <c r="CS70" s="50"/>
      <c r="CT70" s="50"/>
      <c r="CU70" s="50"/>
      <c r="CV70" s="50"/>
      <c r="CW70" s="50"/>
      <c r="CX70" s="50"/>
      <c r="CY70" s="50"/>
      <c r="CZ70" s="50"/>
      <c r="DA70" s="50"/>
      <c r="DB70" s="50"/>
      <c r="DC70" s="50"/>
      <c r="DD70" s="50"/>
      <c r="DE70" s="50"/>
      <c r="DF70" s="50"/>
      <c r="DG70" s="50"/>
      <c r="DH70" s="50"/>
      <c r="DI70" s="50"/>
      <c r="DJ70" s="50"/>
      <c r="DK70" s="50"/>
      <c r="DL70" s="50"/>
      <c r="DM70" s="50"/>
      <c r="DN70" s="50"/>
      <c r="DO70" s="50"/>
      <c r="DP70" s="50"/>
    </row>
    <row r="71" spans="1:120" s="68" customFormat="1" ht="36" customHeight="1" thickBot="1">
      <c r="A71" s="164"/>
      <c r="B71" s="84" t="s">
        <v>35</v>
      </c>
      <c r="C71" s="82"/>
      <c r="D71" s="38"/>
      <c r="E71" s="47" t="s">
        <v>30</v>
      </c>
      <c r="F71" s="114">
        <v>2500</v>
      </c>
      <c r="G71" s="49"/>
      <c r="H71" s="43">
        <f>F71*G71</f>
        <v>0</v>
      </c>
      <c r="I71" s="44"/>
      <c r="J71" s="43">
        <f>H71*I71</f>
        <v>0</v>
      </c>
      <c r="K71" s="45">
        <f>SUM(H71,J71)</f>
        <v>0</v>
      </c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  <c r="W71" s="89"/>
      <c r="X71" s="89"/>
      <c r="Y71" s="89"/>
      <c r="Z71" s="89"/>
      <c r="AA71" s="89"/>
      <c r="AB71" s="89"/>
      <c r="AC71" s="89"/>
      <c r="AD71" s="89"/>
      <c r="AE71" s="89"/>
      <c r="AF71" s="89"/>
      <c r="AG71" s="89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  <c r="BD71" s="89"/>
      <c r="BE71" s="89"/>
      <c r="BF71" s="89"/>
      <c r="BG71" s="89"/>
      <c r="BH71" s="89"/>
      <c r="BI71" s="89"/>
      <c r="BJ71" s="89"/>
      <c r="BK71" s="89"/>
      <c r="BL71" s="89"/>
      <c r="BM71" s="89"/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9"/>
      <c r="CA71" s="89"/>
      <c r="CB71" s="89"/>
      <c r="CC71" s="89"/>
      <c r="CD71" s="89"/>
      <c r="CE71" s="89"/>
      <c r="CF71" s="89"/>
      <c r="CG71" s="89"/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</row>
    <row r="72" spans="1:11" ht="30" customHeight="1" thickBot="1">
      <c r="A72" s="165"/>
      <c r="B72" s="169" t="s">
        <v>8</v>
      </c>
      <c r="C72" s="170"/>
      <c r="D72" s="170"/>
      <c r="E72" s="170"/>
      <c r="F72" s="170"/>
      <c r="G72" s="171"/>
      <c r="H72" s="99">
        <f>SUM(H68:H71)</f>
        <v>0</v>
      </c>
      <c r="I72" s="99"/>
      <c r="J72" s="99">
        <f>SUM(J68:J71)</f>
        <v>0</v>
      </c>
      <c r="K72" s="91">
        <f>SUM(K68:K71)</f>
        <v>0</v>
      </c>
    </row>
    <row r="73" spans="1:11" ht="30" customHeight="1" thickBot="1">
      <c r="A73" s="162">
        <v>10</v>
      </c>
      <c r="B73" s="166" t="s">
        <v>39</v>
      </c>
      <c r="C73" s="167"/>
      <c r="D73" s="167"/>
      <c r="E73" s="167"/>
      <c r="F73" s="167"/>
      <c r="G73" s="167"/>
      <c r="H73" s="167"/>
      <c r="I73" s="167"/>
      <c r="J73" s="167"/>
      <c r="K73" s="168"/>
    </row>
    <row r="74" spans="1:120" s="53" customFormat="1" ht="31.5" customHeight="1" thickBot="1">
      <c r="A74" s="164"/>
      <c r="B74" s="83" t="s">
        <v>32</v>
      </c>
      <c r="C74" s="80"/>
      <c r="D74" s="78"/>
      <c r="E74" s="55" t="s">
        <v>30</v>
      </c>
      <c r="F74" s="112">
        <v>6150</v>
      </c>
      <c r="G74" s="74"/>
      <c r="H74" s="75">
        <f>F74*G74</f>
        <v>0</v>
      </c>
      <c r="I74" s="76"/>
      <c r="J74" s="75">
        <f>H74*I74</f>
        <v>0</v>
      </c>
      <c r="K74" s="77">
        <f>SUM(H74,J74)</f>
        <v>0</v>
      </c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0"/>
      <c r="CA74" s="50"/>
      <c r="CB74" s="50"/>
      <c r="CC74" s="50"/>
      <c r="CD74" s="50"/>
      <c r="CE74" s="50"/>
      <c r="CF74" s="50"/>
      <c r="CG74" s="50"/>
      <c r="CH74" s="50"/>
      <c r="CI74" s="50"/>
      <c r="CJ74" s="50"/>
      <c r="CK74" s="50"/>
      <c r="CL74" s="50"/>
      <c r="CM74" s="50"/>
      <c r="CN74" s="50"/>
      <c r="CO74" s="50"/>
      <c r="CP74" s="50"/>
      <c r="CQ74" s="50"/>
      <c r="CR74" s="50"/>
      <c r="CS74" s="50"/>
      <c r="CT74" s="50"/>
      <c r="CU74" s="50"/>
      <c r="CV74" s="50"/>
      <c r="CW74" s="50"/>
      <c r="CX74" s="50"/>
      <c r="CY74" s="50"/>
      <c r="CZ74" s="50"/>
      <c r="DA74" s="50"/>
      <c r="DB74" s="50"/>
      <c r="DC74" s="50"/>
      <c r="DD74" s="50"/>
      <c r="DE74" s="50"/>
      <c r="DF74" s="50"/>
      <c r="DG74" s="50"/>
      <c r="DH74" s="50"/>
      <c r="DI74" s="50"/>
      <c r="DJ74" s="50"/>
      <c r="DK74" s="50"/>
      <c r="DL74" s="50"/>
      <c r="DM74" s="50"/>
      <c r="DN74" s="50"/>
      <c r="DO74" s="50"/>
      <c r="DP74" s="50"/>
    </row>
    <row r="75" spans="1:120" s="53" customFormat="1" ht="31.5" customHeight="1" thickBot="1">
      <c r="A75" s="164"/>
      <c r="B75" s="79" t="s">
        <v>33</v>
      </c>
      <c r="C75" s="80"/>
      <c r="D75" s="78"/>
      <c r="E75" s="55" t="s">
        <v>30</v>
      </c>
      <c r="F75" s="113">
        <v>545250</v>
      </c>
      <c r="G75" s="74"/>
      <c r="H75" s="75">
        <f>F75*G75</f>
        <v>0</v>
      </c>
      <c r="I75" s="76"/>
      <c r="J75" s="75">
        <f>H75*I75</f>
        <v>0</v>
      </c>
      <c r="K75" s="93">
        <f>SUM(H75,J75)</f>
        <v>0</v>
      </c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0"/>
      <c r="CA75" s="50"/>
      <c r="CB75" s="50"/>
      <c r="CC75" s="50"/>
      <c r="CD75" s="50"/>
      <c r="CE75" s="50"/>
      <c r="CF75" s="50"/>
      <c r="CG75" s="50"/>
      <c r="CH75" s="50"/>
      <c r="CI75" s="50"/>
      <c r="CJ75" s="50"/>
      <c r="CK75" s="50"/>
      <c r="CL75" s="50"/>
      <c r="CM75" s="50"/>
      <c r="CN75" s="50"/>
      <c r="CO75" s="50"/>
      <c r="CP75" s="50"/>
      <c r="CQ75" s="50"/>
      <c r="CR75" s="50"/>
      <c r="CS75" s="50"/>
      <c r="CT75" s="50"/>
      <c r="CU75" s="50"/>
      <c r="CV75" s="50"/>
      <c r="CW75" s="50"/>
      <c r="CX75" s="50"/>
      <c r="CY75" s="50"/>
      <c r="CZ75" s="50"/>
      <c r="DA75" s="50"/>
      <c r="DB75" s="50"/>
      <c r="DC75" s="50"/>
      <c r="DD75" s="50"/>
      <c r="DE75" s="50"/>
      <c r="DF75" s="50"/>
      <c r="DG75" s="50"/>
      <c r="DH75" s="50"/>
      <c r="DI75" s="50"/>
      <c r="DJ75" s="50"/>
      <c r="DK75" s="50"/>
      <c r="DL75" s="50"/>
      <c r="DM75" s="50"/>
      <c r="DN75" s="50"/>
      <c r="DO75" s="50"/>
      <c r="DP75" s="50"/>
    </row>
    <row r="76" spans="1:120" s="53" customFormat="1" ht="31.5" customHeight="1" thickBot="1">
      <c r="A76" s="164"/>
      <c r="B76" s="79" t="s">
        <v>34</v>
      </c>
      <c r="C76" s="80"/>
      <c r="D76" s="78"/>
      <c r="E76" s="55" t="s">
        <v>30</v>
      </c>
      <c r="F76" s="113">
        <v>15170</v>
      </c>
      <c r="G76" s="74"/>
      <c r="H76" s="75">
        <f>F76*G76</f>
        <v>0</v>
      </c>
      <c r="I76" s="76"/>
      <c r="J76" s="75">
        <f>H76*I76</f>
        <v>0</v>
      </c>
      <c r="K76" s="93">
        <f>SUM(H76,J76)</f>
        <v>0</v>
      </c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  <c r="CY76" s="50"/>
      <c r="CZ76" s="50"/>
      <c r="DA76" s="50"/>
      <c r="DB76" s="50"/>
      <c r="DC76" s="50"/>
      <c r="DD76" s="50"/>
      <c r="DE76" s="50"/>
      <c r="DF76" s="50"/>
      <c r="DG76" s="50"/>
      <c r="DH76" s="50"/>
      <c r="DI76" s="50"/>
      <c r="DJ76" s="50"/>
      <c r="DK76" s="50"/>
      <c r="DL76" s="50"/>
      <c r="DM76" s="50"/>
      <c r="DN76" s="50"/>
      <c r="DO76" s="50"/>
      <c r="DP76" s="50"/>
    </row>
    <row r="77" spans="1:120" s="53" customFormat="1" ht="31.5" customHeight="1" thickBot="1">
      <c r="A77" s="164"/>
      <c r="B77" s="79" t="s">
        <v>28</v>
      </c>
      <c r="C77" s="80"/>
      <c r="D77" s="78"/>
      <c r="E77" s="55" t="s">
        <v>30</v>
      </c>
      <c r="F77" s="113">
        <v>5040</v>
      </c>
      <c r="G77" s="74"/>
      <c r="H77" s="75">
        <f>F77*G77</f>
        <v>0</v>
      </c>
      <c r="I77" s="76"/>
      <c r="J77" s="75">
        <f>H77*I77</f>
        <v>0</v>
      </c>
      <c r="K77" s="93">
        <f>SUM(H77,J77)</f>
        <v>0</v>
      </c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</row>
    <row r="78" spans="1:120" s="68" customFormat="1" ht="31.5" customHeight="1" thickBot="1">
      <c r="A78" s="164"/>
      <c r="B78" s="84" t="s">
        <v>35</v>
      </c>
      <c r="C78" s="82"/>
      <c r="D78" s="38"/>
      <c r="E78" s="47" t="s">
        <v>30</v>
      </c>
      <c r="F78" s="121">
        <v>1328</v>
      </c>
      <c r="G78" s="49"/>
      <c r="H78" s="43">
        <f>F78*G78</f>
        <v>0</v>
      </c>
      <c r="I78" s="44"/>
      <c r="J78" s="43">
        <f>H78*I78</f>
        <v>0</v>
      </c>
      <c r="K78" s="45">
        <f>SUM(H78,J78)</f>
        <v>0</v>
      </c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</row>
    <row r="79" spans="1:11" ht="30" customHeight="1" thickBot="1">
      <c r="A79" s="165"/>
      <c r="B79" s="169" t="s">
        <v>8</v>
      </c>
      <c r="C79" s="170"/>
      <c r="D79" s="170"/>
      <c r="E79" s="170"/>
      <c r="F79" s="170"/>
      <c r="G79" s="171"/>
      <c r="H79" s="99">
        <f>SUM(H74:H78)</f>
        <v>0</v>
      </c>
      <c r="I79" s="99"/>
      <c r="J79" s="99">
        <f>SUM(J74:J78)</f>
        <v>0</v>
      </c>
      <c r="K79" s="91">
        <f>SUM(K74:K78)</f>
        <v>0</v>
      </c>
    </row>
    <row r="80" spans="1:11" ht="30" customHeight="1" thickBot="1">
      <c r="A80" s="162">
        <v>11</v>
      </c>
      <c r="B80" s="166" t="s">
        <v>38</v>
      </c>
      <c r="C80" s="167"/>
      <c r="D80" s="167"/>
      <c r="E80" s="167"/>
      <c r="F80" s="167"/>
      <c r="G80" s="167"/>
      <c r="H80" s="167"/>
      <c r="I80" s="167"/>
      <c r="J80" s="167"/>
      <c r="K80" s="168"/>
    </row>
    <row r="81" spans="1:120" s="53" customFormat="1" ht="38.25" customHeight="1" thickBot="1">
      <c r="A81" s="164"/>
      <c r="B81" s="83" t="s">
        <v>32</v>
      </c>
      <c r="C81" s="80"/>
      <c r="D81" s="78"/>
      <c r="E81" s="55" t="s">
        <v>30</v>
      </c>
      <c r="F81" s="115">
        <v>2950</v>
      </c>
      <c r="G81" s="74"/>
      <c r="H81" s="75">
        <f>F81*G81</f>
        <v>0</v>
      </c>
      <c r="I81" s="76"/>
      <c r="J81" s="75">
        <f>H81*I81</f>
        <v>0</v>
      </c>
      <c r="K81" s="77">
        <f>SUM(H81,J81)</f>
        <v>0</v>
      </c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</row>
    <row r="82" spans="1:120" s="53" customFormat="1" ht="38.25" customHeight="1" thickBot="1">
      <c r="A82" s="164"/>
      <c r="B82" s="79" t="s">
        <v>33</v>
      </c>
      <c r="C82" s="80"/>
      <c r="D82" s="78"/>
      <c r="E82" s="55" t="s">
        <v>30</v>
      </c>
      <c r="F82" s="113">
        <v>75000</v>
      </c>
      <c r="G82" s="74"/>
      <c r="H82" s="75">
        <f>F82*G82</f>
        <v>0</v>
      </c>
      <c r="I82" s="76"/>
      <c r="J82" s="75">
        <f>H82*I82</f>
        <v>0</v>
      </c>
      <c r="K82" s="93">
        <f>SUM(H82,J82)</f>
        <v>0</v>
      </c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</row>
    <row r="83" spans="1:120" s="53" customFormat="1" ht="38.25" customHeight="1" thickBot="1">
      <c r="A83" s="164"/>
      <c r="B83" s="79" t="s">
        <v>28</v>
      </c>
      <c r="C83" s="80"/>
      <c r="D83" s="78"/>
      <c r="E83" s="55" t="s">
        <v>30</v>
      </c>
      <c r="F83" s="113">
        <v>1950</v>
      </c>
      <c r="G83" s="74"/>
      <c r="H83" s="75">
        <f>F83*G83</f>
        <v>0</v>
      </c>
      <c r="I83" s="76"/>
      <c r="J83" s="75">
        <f>H83*I83</f>
        <v>0</v>
      </c>
      <c r="K83" s="93">
        <f>SUM(H83,J83)</f>
        <v>0</v>
      </c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</row>
    <row r="84" spans="1:120" s="68" customFormat="1" ht="38.25" customHeight="1" thickBot="1">
      <c r="A84" s="164"/>
      <c r="B84" s="84" t="s">
        <v>35</v>
      </c>
      <c r="C84" s="82"/>
      <c r="D84" s="38"/>
      <c r="E84" s="47" t="s">
        <v>30</v>
      </c>
      <c r="F84" s="116">
        <v>770</v>
      </c>
      <c r="G84" s="49"/>
      <c r="H84" s="43">
        <f>F84*G84</f>
        <v>0</v>
      </c>
      <c r="I84" s="44"/>
      <c r="J84" s="43">
        <f>H84*I84</f>
        <v>0</v>
      </c>
      <c r="K84" s="45">
        <f>SUM(H84,J84)</f>
        <v>0</v>
      </c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9"/>
      <c r="CA84" s="89"/>
      <c r="CB84" s="89"/>
      <c r="CC84" s="89"/>
      <c r="CD84" s="89"/>
      <c r="CE84" s="89"/>
      <c r="CF84" s="89"/>
      <c r="CG84" s="89"/>
      <c r="CH84" s="89"/>
      <c r="CI84" s="89"/>
      <c r="CJ84" s="89"/>
      <c r="CK84" s="89"/>
      <c r="CL84" s="89"/>
      <c r="CM84" s="89"/>
      <c r="CN84" s="89"/>
      <c r="CO84" s="89"/>
      <c r="CP84" s="89"/>
      <c r="CQ84" s="89"/>
      <c r="CR84" s="89"/>
      <c r="CS84" s="89"/>
      <c r="CT84" s="89"/>
      <c r="CU84" s="89"/>
      <c r="CV84" s="89"/>
      <c r="CW84" s="89"/>
      <c r="CX84" s="89"/>
      <c r="CY84" s="89"/>
      <c r="CZ84" s="89"/>
      <c r="DA84" s="89"/>
      <c r="DB84" s="89"/>
      <c r="DC84" s="89"/>
      <c r="DD84" s="89"/>
      <c r="DE84" s="89"/>
      <c r="DF84" s="89"/>
      <c r="DG84" s="89"/>
      <c r="DH84" s="89"/>
      <c r="DI84" s="89"/>
      <c r="DJ84" s="89"/>
      <c r="DK84" s="89"/>
      <c r="DL84" s="89"/>
      <c r="DM84" s="89"/>
      <c r="DN84" s="89"/>
      <c r="DO84" s="89"/>
      <c r="DP84" s="89"/>
    </row>
    <row r="85" spans="1:11" ht="30" customHeight="1" thickBot="1">
      <c r="A85" s="165"/>
      <c r="B85" s="169" t="s">
        <v>8</v>
      </c>
      <c r="C85" s="170"/>
      <c r="D85" s="170"/>
      <c r="E85" s="170"/>
      <c r="F85" s="170"/>
      <c r="G85" s="171"/>
      <c r="H85" s="99">
        <f>SUM(H81:H84)</f>
        <v>0</v>
      </c>
      <c r="I85" s="99"/>
      <c r="J85" s="99">
        <f>SUM(J81:J84)</f>
        <v>0</v>
      </c>
      <c r="K85" s="91">
        <f>SUM(K81:K84)</f>
        <v>0</v>
      </c>
    </row>
    <row r="86" spans="1:11" ht="30" customHeight="1" thickBot="1">
      <c r="A86" s="162">
        <v>12</v>
      </c>
      <c r="B86" s="166" t="s">
        <v>37</v>
      </c>
      <c r="C86" s="167"/>
      <c r="D86" s="167"/>
      <c r="E86" s="167"/>
      <c r="F86" s="167"/>
      <c r="G86" s="167"/>
      <c r="H86" s="167"/>
      <c r="I86" s="167"/>
      <c r="J86" s="167"/>
      <c r="K86" s="168"/>
    </row>
    <row r="87" spans="1:120" s="53" customFormat="1" ht="26.25" customHeight="1" thickBot="1">
      <c r="A87" s="164"/>
      <c r="B87" s="83" t="s">
        <v>32</v>
      </c>
      <c r="C87" s="80"/>
      <c r="D87" s="78"/>
      <c r="E87" s="55" t="s">
        <v>30</v>
      </c>
      <c r="F87" s="112">
        <v>53993.93</v>
      </c>
      <c r="G87" s="74"/>
      <c r="H87" s="75">
        <f>F87*G87</f>
        <v>0</v>
      </c>
      <c r="I87" s="76"/>
      <c r="J87" s="75">
        <f>H87*I87</f>
        <v>0</v>
      </c>
      <c r="K87" s="77">
        <f>SUM(H87,J87)</f>
        <v>0</v>
      </c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  <c r="CW87" s="50"/>
      <c r="CX87" s="50"/>
      <c r="CY87" s="50"/>
      <c r="CZ87" s="50"/>
      <c r="DA87" s="50"/>
      <c r="DB87" s="50"/>
      <c r="DC87" s="50"/>
      <c r="DD87" s="50"/>
      <c r="DE87" s="50"/>
      <c r="DF87" s="50"/>
      <c r="DG87" s="50"/>
      <c r="DH87" s="50"/>
      <c r="DI87" s="50"/>
      <c r="DJ87" s="50"/>
      <c r="DK87" s="50"/>
      <c r="DL87" s="50"/>
      <c r="DM87" s="50"/>
      <c r="DN87" s="50"/>
      <c r="DO87" s="50"/>
      <c r="DP87" s="50"/>
    </row>
    <row r="88" spans="1:120" s="53" customFormat="1" ht="26.25" customHeight="1" thickBot="1">
      <c r="A88" s="164"/>
      <c r="B88" s="79" t="s">
        <v>33</v>
      </c>
      <c r="C88" s="80"/>
      <c r="D88" s="78"/>
      <c r="E88" s="55" t="s">
        <v>30</v>
      </c>
      <c r="F88" s="113">
        <v>656005</v>
      </c>
      <c r="G88" s="74"/>
      <c r="H88" s="75">
        <f>F88*G88</f>
        <v>0</v>
      </c>
      <c r="I88" s="76"/>
      <c r="J88" s="75">
        <f>H88*I88</f>
        <v>0</v>
      </c>
      <c r="K88" s="77">
        <f>SUM(H88,J88)</f>
        <v>0</v>
      </c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D88" s="50"/>
      <c r="DE88" s="50"/>
      <c r="DF88" s="50"/>
      <c r="DG88" s="50"/>
      <c r="DH88" s="50"/>
      <c r="DI88" s="50"/>
      <c r="DJ88" s="50"/>
      <c r="DK88" s="50"/>
      <c r="DL88" s="50"/>
      <c r="DM88" s="50"/>
      <c r="DN88" s="50"/>
      <c r="DO88" s="50"/>
      <c r="DP88" s="50"/>
    </row>
    <row r="89" spans="1:120" s="53" customFormat="1" ht="26.25" customHeight="1" thickBot="1">
      <c r="A89" s="164"/>
      <c r="B89" s="79" t="s">
        <v>34</v>
      </c>
      <c r="C89" s="80"/>
      <c r="D89" s="78"/>
      <c r="E89" s="55" t="s">
        <v>30</v>
      </c>
      <c r="F89" s="113">
        <v>233615</v>
      </c>
      <c r="G89" s="74"/>
      <c r="H89" s="75">
        <f>F89*G89</f>
        <v>0</v>
      </c>
      <c r="I89" s="76"/>
      <c r="J89" s="75">
        <f>H89*I89</f>
        <v>0</v>
      </c>
      <c r="K89" s="77">
        <f>SUM(H89,J89)</f>
        <v>0</v>
      </c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0"/>
      <c r="BI89" s="50"/>
      <c r="BJ89" s="50"/>
      <c r="BK89" s="50"/>
      <c r="BL89" s="50"/>
      <c r="BM89" s="50"/>
      <c r="BN89" s="50"/>
      <c r="BO89" s="50"/>
      <c r="BP89" s="50"/>
      <c r="BQ89" s="50"/>
      <c r="BR89" s="50"/>
      <c r="BS89" s="50"/>
      <c r="BT89" s="50"/>
      <c r="BU89" s="50"/>
      <c r="BV89" s="5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0"/>
      <c r="CM89" s="50"/>
      <c r="CN89" s="50"/>
      <c r="CO89" s="50"/>
      <c r="CP89" s="50"/>
      <c r="CQ89" s="50"/>
      <c r="CR89" s="50"/>
      <c r="CS89" s="50"/>
      <c r="CT89" s="50"/>
      <c r="CU89" s="50"/>
      <c r="CV89" s="50"/>
      <c r="CW89" s="50"/>
      <c r="CX89" s="50"/>
      <c r="CY89" s="50"/>
      <c r="CZ89" s="50"/>
      <c r="DA89" s="50"/>
      <c r="DB89" s="50"/>
      <c r="DC89" s="50"/>
      <c r="DD89" s="50"/>
      <c r="DE89" s="50"/>
      <c r="DF89" s="50"/>
      <c r="DG89" s="50"/>
      <c r="DH89" s="50"/>
      <c r="DI89" s="50"/>
      <c r="DJ89" s="50"/>
      <c r="DK89" s="50"/>
      <c r="DL89" s="50"/>
      <c r="DM89" s="50"/>
      <c r="DN89" s="50"/>
      <c r="DO89" s="50"/>
      <c r="DP89" s="50"/>
    </row>
    <row r="90" spans="1:120" s="53" customFormat="1" ht="26.25" customHeight="1" thickBot="1">
      <c r="A90" s="164"/>
      <c r="B90" s="79" t="s">
        <v>28</v>
      </c>
      <c r="C90" s="80"/>
      <c r="D90" s="78"/>
      <c r="E90" s="55" t="s">
        <v>30</v>
      </c>
      <c r="F90" s="113">
        <v>20886</v>
      </c>
      <c r="G90" s="74"/>
      <c r="H90" s="75">
        <f>F90*G90</f>
        <v>0</v>
      </c>
      <c r="I90" s="76"/>
      <c r="J90" s="75">
        <f>H90*I90</f>
        <v>0</v>
      </c>
      <c r="K90" s="77">
        <f>SUM(H90,J90)</f>
        <v>0</v>
      </c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50"/>
      <c r="BO90" s="50"/>
      <c r="BP90" s="50"/>
      <c r="BQ90" s="50"/>
      <c r="BR90" s="50"/>
      <c r="BS90" s="50"/>
      <c r="BT90" s="50"/>
      <c r="BU90" s="50"/>
      <c r="BV90" s="50"/>
      <c r="BW90" s="50"/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0"/>
      <c r="CP90" s="50"/>
      <c r="CQ90" s="50"/>
      <c r="CR90" s="50"/>
      <c r="CS90" s="50"/>
      <c r="CT90" s="50"/>
      <c r="CU90" s="50"/>
      <c r="CV90" s="50"/>
      <c r="CW90" s="50"/>
      <c r="CX90" s="50"/>
      <c r="CY90" s="50"/>
      <c r="CZ90" s="50"/>
      <c r="DA90" s="50"/>
      <c r="DB90" s="50"/>
      <c r="DC90" s="50"/>
      <c r="DD90" s="50"/>
      <c r="DE90" s="50"/>
      <c r="DF90" s="50"/>
      <c r="DG90" s="50"/>
      <c r="DH90" s="50"/>
      <c r="DI90" s="50"/>
      <c r="DJ90" s="50"/>
      <c r="DK90" s="50"/>
      <c r="DL90" s="50"/>
      <c r="DM90" s="50"/>
      <c r="DN90" s="50"/>
      <c r="DO90" s="50"/>
      <c r="DP90" s="50"/>
    </row>
    <row r="91" spans="1:120" s="68" customFormat="1" ht="26.25" customHeight="1" thickBot="1">
      <c r="A91" s="164"/>
      <c r="B91" s="84" t="s">
        <v>35</v>
      </c>
      <c r="C91" s="82"/>
      <c r="D91" s="38"/>
      <c r="E91" s="47" t="s">
        <v>30</v>
      </c>
      <c r="F91" s="114">
        <v>2650</v>
      </c>
      <c r="G91" s="49"/>
      <c r="H91" s="43">
        <f>F91*G91</f>
        <v>0</v>
      </c>
      <c r="I91" s="44"/>
      <c r="J91" s="43">
        <f>H91*I91</f>
        <v>0</v>
      </c>
      <c r="K91" s="45">
        <f>SUM(H91,J91)</f>
        <v>0</v>
      </c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  <c r="BD91" s="89"/>
      <c r="BE91" s="89"/>
      <c r="BF91" s="89"/>
      <c r="BG91" s="89"/>
      <c r="BH91" s="89"/>
      <c r="BI91" s="89"/>
      <c r="BJ91" s="89"/>
      <c r="BK91" s="89"/>
      <c r="BL91" s="89"/>
      <c r="BM91" s="89"/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</row>
    <row r="92" spans="1:11" ht="30" customHeight="1" thickBot="1">
      <c r="A92" s="165"/>
      <c r="B92" s="169" t="s">
        <v>8</v>
      </c>
      <c r="C92" s="170"/>
      <c r="D92" s="170"/>
      <c r="E92" s="170"/>
      <c r="F92" s="170"/>
      <c r="G92" s="171"/>
      <c r="H92" s="99">
        <f>SUM(H87:H91)</f>
        <v>0</v>
      </c>
      <c r="I92" s="99"/>
      <c r="J92" s="99">
        <f>SUM(J87:J91)</f>
        <v>0</v>
      </c>
      <c r="K92" s="91">
        <f>SUM(K87:K91)</f>
        <v>0</v>
      </c>
    </row>
    <row r="93" spans="1:11" ht="30" customHeight="1" thickBot="1">
      <c r="A93" s="162">
        <v>13</v>
      </c>
      <c r="B93" s="166" t="s">
        <v>50</v>
      </c>
      <c r="C93" s="167"/>
      <c r="D93" s="167"/>
      <c r="E93" s="167"/>
      <c r="F93" s="167"/>
      <c r="G93" s="167"/>
      <c r="H93" s="167"/>
      <c r="I93" s="167"/>
      <c r="J93" s="167"/>
      <c r="K93" s="168"/>
    </row>
    <row r="94" spans="1:120" s="53" customFormat="1" ht="32.25" customHeight="1" thickBot="1">
      <c r="A94" s="164"/>
      <c r="B94" s="83" t="s">
        <v>32</v>
      </c>
      <c r="C94" s="80"/>
      <c r="D94" s="78"/>
      <c r="E94" s="55" t="s">
        <v>30</v>
      </c>
      <c r="F94" s="112">
        <v>132519.75</v>
      </c>
      <c r="G94" s="74"/>
      <c r="H94" s="75">
        <f>F94*G94</f>
        <v>0</v>
      </c>
      <c r="I94" s="76"/>
      <c r="J94" s="75">
        <f>H94*I94</f>
        <v>0</v>
      </c>
      <c r="K94" s="77">
        <f>SUM(H94,J94)</f>
        <v>0</v>
      </c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D94" s="50"/>
      <c r="DE94" s="50"/>
      <c r="DF94" s="50"/>
      <c r="DG94" s="50"/>
      <c r="DH94" s="50"/>
      <c r="DI94" s="50"/>
      <c r="DJ94" s="50"/>
      <c r="DK94" s="50"/>
      <c r="DL94" s="50"/>
      <c r="DM94" s="50"/>
      <c r="DN94" s="50"/>
      <c r="DO94" s="50"/>
      <c r="DP94" s="50"/>
    </row>
    <row r="95" spans="1:120" s="53" customFormat="1" ht="32.25" customHeight="1" thickBot="1">
      <c r="A95" s="164"/>
      <c r="B95" s="79" t="s">
        <v>34</v>
      </c>
      <c r="C95" s="80"/>
      <c r="D95" s="78"/>
      <c r="E95" s="55" t="s">
        <v>30</v>
      </c>
      <c r="F95" s="113">
        <v>216480</v>
      </c>
      <c r="G95" s="74"/>
      <c r="H95" s="75">
        <f>F95*G95</f>
        <v>0</v>
      </c>
      <c r="I95" s="76"/>
      <c r="J95" s="75">
        <f>H95*I95</f>
        <v>0</v>
      </c>
      <c r="K95" s="93">
        <f>SUM(H95,J95)</f>
        <v>0</v>
      </c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</row>
    <row r="96" spans="1:120" s="53" customFormat="1" ht="32.25" customHeight="1" thickBot="1">
      <c r="A96" s="164"/>
      <c r="B96" s="79" t="s">
        <v>28</v>
      </c>
      <c r="C96" s="80"/>
      <c r="D96" s="78"/>
      <c r="E96" s="55" t="s">
        <v>30</v>
      </c>
      <c r="F96" s="113">
        <v>11981</v>
      </c>
      <c r="G96" s="74"/>
      <c r="H96" s="75">
        <f>F96*G96</f>
        <v>0</v>
      </c>
      <c r="I96" s="76"/>
      <c r="J96" s="75">
        <f>H96*I96</f>
        <v>0</v>
      </c>
      <c r="K96" s="93">
        <f>SUM(H96,J96)</f>
        <v>0</v>
      </c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  <c r="BH96" s="50"/>
      <c r="BI96" s="50"/>
      <c r="BJ96" s="50"/>
      <c r="BK96" s="50"/>
      <c r="BL96" s="50"/>
      <c r="BM96" s="50"/>
      <c r="BN96" s="50"/>
      <c r="BO96" s="50"/>
      <c r="BP96" s="50"/>
      <c r="BQ96" s="50"/>
      <c r="BR96" s="50"/>
      <c r="BS96" s="50"/>
      <c r="BT96" s="50"/>
      <c r="BU96" s="50"/>
      <c r="BV96" s="50"/>
      <c r="BW96" s="50"/>
      <c r="BX96" s="50"/>
      <c r="BY96" s="50"/>
      <c r="BZ96" s="50"/>
      <c r="CA96" s="50"/>
      <c r="CB96" s="50"/>
      <c r="CC96" s="50"/>
      <c r="CD96" s="50"/>
      <c r="CE96" s="50"/>
      <c r="CF96" s="50"/>
      <c r="CG96" s="50"/>
      <c r="CH96" s="50"/>
      <c r="CI96" s="50"/>
      <c r="CJ96" s="50"/>
      <c r="CK96" s="50"/>
      <c r="CL96" s="50"/>
      <c r="CM96" s="50"/>
      <c r="CN96" s="50"/>
      <c r="CO96" s="50"/>
      <c r="CP96" s="50"/>
      <c r="CQ96" s="50"/>
      <c r="CR96" s="50"/>
      <c r="CS96" s="50"/>
      <c r="CT96" s="50"/>
      <c r="CU96" s="50"/>
      <c r="CV96" s="50"/>
      <c r="CW96" s="50"/>
      <c r="CX96" s="50"/>
      <c r="CY96" s="50"/>
      <c r="CZ96" s="50"/>
      <c r="DA96" s="50"/>
      <c r="DB96" s="50"/>
      <c r="DC96" s="50"/>
      <c r="DD96" s="50"/>
      <c r="DE96" s="50"/>
      <c r="DF96" s="50"/>
      <c r="DG96" s="50"/>
      <c r="DH96" s="50"/>
      <c r="DI96" s="50"/>
      <c r="DJ96" s="50"/>
      <c r="DK96" s="50"/>
      <c r="DL96" s="50"/>
      <c r="DM96" s="50"/>
      <c r="DN96" s="50"/>
      <c r="DO96" s="50"/>
      <c r="DP96" s="50"/>
    </row>
    <row r="97" spans="1:120" s="68" customFormat="1" ht="32.25" customHeight="1" thickBot="1">
      <c r="A97" s="164"/>
      <c r="B97" s="84" t="s">
        <v>35</v>
      </c>
      <c r="C97" s="82"/>
      <c r="D97" s="38"/>
      <c r="E97" s="47" t="s">
        <v>30</v>
      </c>
      <c r="F97" s="116">
        <v>908.5</v>
      </c>
      <c r="G97" s="49"/>
      <c r="H97" s="43">
        <f>F97*G97</f>
        <v>0</v>
      </c>
      <c r="I97" s="44"/>
      <c r="J97" s="43">
        <f>H97*I97</f>
        <v>0</v>
      </c>
      <c r="K97" s="45">
        <f>SUM(H97,J97)</f>
        <v>0</v>
      </c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  <c r="BD97" s="89"/>
      <c r="BE97" s="89"/>
      <c r="BF97" s="89"/>
      <c r="BG97" s="89"/>
      <c r="BH97" s="89"/>
      <c r="BI97" s="89"/>
      <c r="BJ97" s="89"/>
      <c r="BK97" s="89"/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9"/>
      <c r="BX97" s="89"/>
      <c r="BY97" s="89"/>
      <c r="BZ97" s="89"/>
      <c r="CA97" s="89"/>
      <c r="CB97" s="89"/>
      <c r="CC97" s="89"/>
      <c r="CD97" s="8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</row>
    <row r="98" spans="1:11" ht="30" customHeight="1" thickBot="1">
      <c r="A98" s="165"/>
      <c r="B98" s="169" t="s">
        <v>8</v>
      </c>
      <c r="C98" s="170"/>
      <c r="D98" s="170"/>
      <c r="E98" s="170"/>
      <c r="F98" s="170"/>
      <c r="G98" s="171"/>
      <c r="H98" s="99">
        <f>SUM(H94:H97)</f>
        <v>0</v>
      </c>
      <c r="I98" s="99"/>
      <c r="J98" s="99">
        <f>SUM(J94:J97)</f>
        <v>0</v>
      </c>
      <c r="K98" s="91">
        <f>SUM(K94:K97)</f>
        <v>0</v>
      </c>
    </row>
    <row r="99" spans="1:11" ht="30" customHeight="1" thickBot="1">
      <c r="A99" s="162">
        <v>14</v>
      </c>
      <c r="B99" s="166" t="s">
        <v>51</v>
      </c>
      <c r="C99" s="167"/>
      <c r="D99" s="167"/>
      <c r="E99" s="167"/>
      <c r="F99" s="167"/>
      <c r="G99" s="167"/>
      <c r="H99" s="167"/>
      <c r="I99" s="167"/>
      <c r="J99" s="167"/>
      <c r="K99" s="168"/>
    </row>
    <row r="100" spans="1:120" s="53" customFormat="1" ht="36.75" customHeight="1" thickBot="1">
      <c r="A100" s="164"/>
      <c r="B100" s="83" t="s">
        <v>32</v>
      </c>
      <c r="C100" s="80"/>
      <c r="D100" s="78"/>
      <c r="E100" s="55" t="s">
        <v>30</v>
      </c>
      <c r="F100" s="112">
        <v>103971.55</v>
      </c>
      <c r="G100" s="74"/>
      <c r="H100" s="75">
        <f>F100*G100</f>
        <v>0</v>
      </c>
      <c r="I100" s="76"/>
      <c r="J100" s="75">
        <f>H100*I100</f>
        <v>0</v>
      </c>
      <c r="K100" s="77">
        <f>SUM(H100,J100)</f>
        <v>0</v>
      </c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  <c r="AR100" s="50"/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0"/>
      <c r="BW100" s="50"/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0"/>
      <c r="CP100" s="50"/>
      <c r="CQ100" s="50"/>
      <c r="CR100" s="50"/>
      <c r="CS100" s="50"/>
      <c r="CT100" s="50"/>
      <c r="CU100" s="50"/>
      <c r="CV100" s="50"/>
      <c r="CW100" s="50"/>
      <c r="CX100" s="50"/>
      <c r="CY100" s="50"/>
      <c r="CZ100" s="50"/>
      <c r="DA100" s="50"/>
      <c r="DB100" s="50"/>
      <c r="DC100" s="50"/>
      <c r="DD100" s="50"/>
      <c r="DE100" s="50"/>
      <c r="DF100" s="50"/>
      <c r="DG100" s="50"/>
      <c r="DH100" s="50"/>
      <c r="DI100" s="50"/>
      <c r="DJ100" s="50"/>
      <c r="DK100" s="50"/>
      <c r="DL100" s="50"/>
      <c r="DM100" s="50"/>
      <c r="DN100" s="50"/>
      <c r="DO100" s="50"/>
      <c r="DP100" s="50"/>
    </row>
    <row r="101" spans="1:120" s="53" customFormat="1" ht="36.75" customHeight="1" thickBot="1">
      <c r="A101" s="164"/>
      <c r="B101" s="79" t="s">
        <v>33</v>
      </c>
      <c r="C101" s="80"/>
      <c r="D101" s="78"/>
      <c r="E101" s="55" t="s">
        <v>30</v>
      </c>
      <c r="F101" s="113">
        <v>761360</v>
      </c>
      <c r="G101" s="74"/>
      <c r="H101" s="75">
        <f>F101*G101</f>
        <v>0</v>
      </c>
      <c r="I101" s="76"/>
      <c r="J101" s="75">
        <f>H101*I101</f>
        <v>0</v>
      </c>
      <c r="K101" s="77">
        <f>SUM(H101,J101)</f>
        <v>0</v>
      </c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0"/>
      <c r="CP101" s="50"/>
      <c r="CQ101" s="50"/>
      <c r="CR101" s="50"/>
      <c r="CS101" s="50"/>
      <c r="CT101" s="50"/>
      <c r="CU101" s="50"/>
      <c r="CV101" s="50"/>
      <c r="CW101" s="50"/>
      <c r="CX101" s="50"/>
      <c r="CY101" s="50"/>
      <c r="CZ101" s="50"/>
      <c r="DA101" s="50"/>
      <c r="DB101" s="50"/>
      <c r="DC101" s="50"/>
      <c r="DD101" s="50"/>
      <c r="DE101" s="50"/>
      <c r="DF101" s="50"/>
      <c r="DG101" s="50"/>
      <c r="DH101" s="50"/>
      <c r="DI101" s="50"/>
      <c r="DJ101" s="50"/>
      <c r="DK101" s="50"/>
      <c r="DL101" s="50"/>
      <c r="DM101" s="50"/>
      <c r="DN101" s="50"/>
      <c r="DO101" s="50"/>
      <c r="DP101" s="50"/>
    </row>
    <row r="102" spans="1:120" s="53" customFormat="1" ht="36.75" customHeight="1" thickBot="1">
      <c r="A102" s="164"/>
      <c r="B102" s="79" t="s">
        <v>34</v>
      </c>
      <c r="C102" s="80"/>
      <c r="D102" s="78"/>
      <c r="E102" s="55" t="s">
        <v>30</v>
      </c>
      <c r="F102" s="113">
        <v>63100</v>
      </c>
      <c r="G102" s="74"/>
      <c r="H102" s="75">
        <f>F102*G102</f>
        <v>0</v>
      </c>
      <c r="I102" s="76"/>
      <c r="J102" s="75">
        <f>H102*I102</f>
        <v>0</v>
      </c>
      <c r="K102" s="77">
        <f>SUM(H102,J102)</f>
        <v>0</v>
      </c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50"/>
      <c r="BO102" s="50"/>
      <c r="BP102" s="50"/>
      <c r="BQ102" s="50"/>
      <c r="BR102" s="50"/>
      <c r="BS102" s="50"/>
      <c r="BT102" s="50"/>
      <c r="BU102" s="50"/>
      <c r="BV102" s="50"/>
      <c r="BW102" s="50"/>
      <c r="BX102" s="50"/>
      <c r="BY102" s="50"/>
      <c r="BZ102" s="50"/>
      <c r="CA102" s="50"/>
      <c r="CB102" s="50"/>
      <c r="CC102" s="50"/>
      <c r="CD102" s="50"/>
      <c r="CE102" s="50"/>
      <c r="CF102" s="50"/>
      <c r="CG102" s="50"/>
      <c r="CH102" s="50"/>
      <c r="CI102" s="50"/>
      <c r="CJ102" s="50"/>
      <c r="CK102" s="50"/>
      <c r="CL102" s="50"/>
      <c r="CM102" s="50"/>
      <c r="CN102" s="50"/>
      <c r="CO102" s="50"/>
      <c r="CP102" s="50"/>
      <c r="CQ102" s="50"/>
      <c r="CR102" s="50"/>
      <c r="CS102" s="50"/>
      <c r="CT102" s="50"/>
      <c r="CU102" s="50"/>
      <c r="CV102" s="50"/>
      <c r="CW102" s="50"/>
      <c r="CX102" s="50"/>
      <c r="CY102" s="50"/>
      <c r="CZ102" s="50"/>
      <c r="DA102" s="50"/>
      <c r="DB102" s="50"/>
      <c r="DC102" s="50"/>
      <c r="DD102" s="50"/>
      <c r="DE102" s="50"/>
      <c r="DF102" s="50"/>
      <c r="DG102" s="50"/>
      <c r="DH102" s="50"/>
      <c r="DI102" s="50"/>
      <c r="DJ102" s="50"/>
      <c r="DK102" s="50"/>
      <c r="DL102" s="50"/>
      <c r="DM102" s="50"/>
      <c r="DN102" s="50"/>
      <c r="DO102" s="50"/>
      <c r="DP102" s="50"/>
    </row>
    <row r="103" spans="1:120" s="53" customFormat="1" ht="36.75" customHeight="1" thickBot="1">
      <c r="A103" s="164"/>
      <c r="B103" s="79" t="s">
        <v>28</v>
      </c>
      <c r="C103" s="80"/>
      <c r="D103" s="78"/>
      <c r="E103" s="55" t="s">
        <v>30</v>
      </c>
      <c r="F103" s="113">
        <v>39963</v>
      </c>
      <c r="G103" s="74"/>
      <c r="H103" s="75">
        <f>F103*G103</f>
        <v>0</v>
      </c>
      <c r="I103" s="76"/>
      <c r="J103" s="75">
        <f>H103*I103</f>
        <v>0</v>
      </c>
      <c r="K103" s="77">
        <f>SUM(H103,J103)</f>
        <v>0</v>
      </c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</row>
    <row r="104" spans="1:120" s="68" customFormat="1" ht="36.75" customHeight="1" thickBot="1">
      <c r="A104" s="164"/>
      <c r="B104" s="84" t="s">
        <v>35</v>
      </c>
      <c r="C104" s="82"/>
      <c r="D104" s="38"/>
      <c r="E104" s="47" t="s">
        <v>30</v>
      </c>
      <c r="F104" s="114">
        <v>2872</v>
      </c>
      <c r="G104" s="49"/>
      <c r="H104" s="43">
        <f>F104*G104</f>
        <v>0</v>
      </c>
      <c r="I104" s="44"/>
      <c r="J104" s="43">
        <f>H104*I104</f>
        <v>0</v>
      </c>
      <c r="K104" s="43">
        <f>SUM(H104,J104)</f>
        <v>0</v>
      </c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</row>
    <row r="105" spans="1:11" ht="30" customHeight="1" thickBot="1">
      <c r="A105" s="165"/>
      <c r="B105" s="169" t="s">
        <v>8</v>
      </c>
      <c r="C105" s="170"/>
      <c r="D105" s="170"/>
      <c r="E105" s="170"/>
      <c r="F105" s="170"/>
      <c r="G105" s="171"/>
      <c r="H105" s="99">
        <f>SUM(H100:H104)</f>
        <v>0</v>
      </c>
      <c r="I105" s="99"/>
      <c r="J105" s="99">
        <f>SUM(J100:J104)</f>
        <v>0</v>
      </c>
      <c r="K105" s="91">
        <f>SUM(K100:K104)</f>
        <v>0</v>
      </c>
    </row>
    <row r="106" spans="1:11" ht="30" customHeight="1" thickBot="1">
      <c r="A106" s="162">
        <v>15</v>
      </c>
      <c r="B106" s="166" t="s">
        <v>52</v>
      </c>
      <c r="C106" s="167"/>
      <c r="D106" s="167"/>
      <c r="E106" s="167"/>
      <c r="F106" s="167"/>
      <c r="G106" s="167"/>
      <c r="H106" s="167"/>
      <c r="I106" s="167"/>
      <c r="J106" s="167"/>
      <c r="K106" s="168"/>
    </row>
    <row r="107" spans="1:120" s="53" customFormat="1" ht="36" customHeight="1" thickBot="1">
      <c r="A107" s="164"/>
      <c r="B107" s="83" t="s">
        <v>32</v>
      </c>
      <c r="C107" s="80"/>
      <c r="D107" s="78"/>
      <c r="E107" s="55" t="s">
        <v>30</v>
      </c>
      <c r="F107" s="112">
        <v>16351</v>
      </c>
      <c r="G107" s="74"/>
      <c r="H107" s="75">
        <f>F107*G107</f>
        <v>0</v>
      </c>
      <c r="I107" s="76"/>
      <c r="J107" s="75">
        <f>H107*I107</f>
        <v>0</v>
      </c>
      <c r="K107" s="77">
        <f>SUM(H107,J107)</f>
        <v>0</v>
      </c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  <c r="BG107" s="50"/>
      <c r="BH107" s="50"/>
      <c r="BI107" s="50"/>
      <c r="BJ107" s="50"/>
      <c r="BK107" s="50"/>
      <c r="BL107" s="50"/>
      <c r="BM107" s="50"/>
      <c r="BN107" s="50"/>
      <c r="BO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BZ107" s="50"/>
      <c r="CA107" s="50"/>
      <c r="CB107" s="50"/>
      <c r="CC107" s="50"/>
      <c r="CD107" s="50"/>
      <c r="CE107" s="50"/>
      <c r="CF107" s="50"/>
      <c r="CG107" s="50"/>
      <c r="CH107" s="50"/>
      <c r="CI107" s="50"/>
      <c r="CJ107" s="50"/>
      <c r="CK107" s="50"/>
      <c r="CL107" s="50"/>
      <c r="CM107" s="50"/>
      <c r="CN107" s="50"/>
      <c r="CO107" s="50"/>
      <c r="CP107" s="50"/>
      <c r="CQ107" s="50"/>
      <c r="CR107" s="50"/>
      <c r="CS107" s="50"/>
      <c r="CT107" s="50"/>
      <c r="CU107" s="50"/>
      <c r="CV107" s="50"/>
      <c r="CW107" s="50"/>
      <c r="CX107" s="50"/>
      <c r="CY107" s="50"/>
      <c r="CZ107" s="50"/>
      <c r="DA107" s="50"/>
      <c r="DB107" s="50"/>
      <c r="DC107" s="50"/>
      <c r="DD107" s="50"/>
      <c r="DE107" s="50"/>
      <c r="DF107" s="50"/>
      <c r="DG107" s="50"/>
      <c r="DH107" s="50"/>
      <c r="DI107" s="50"/>
      <c r="DJ107" s="50"/>
      <c r="DK107" s="50"/>
      <c r="DL107" s="50"/>
      <c r="DM107" s="50"/>
      <c r="DN107" s="50"/>
      <c r="DO107" s="50"/>
      <c r="DP107" s="50"/>
    </row>
    <row r="108" spans="1:120" s="53" customFormat="1" ht="36" customHeight="1" thickBot="1">
      <c r="A108" s="164"/>
      <c r="B108" s="79" t="s">
        <v>28</v>
      </c>
      <c r="C108" s="80"/>
      <c r="D108" s="78"/>
      <c r="E108" s="55" t="s">
        <v>30</v>
      </c>
      <c r="F108" s="120">
        <v>900</v>
      </c>
      <c r="G108" s="74"/>
      <c r="H108" s="43">
        <f>F108*G108</f>
        <v>0</v>
      </c>
      <c r="I108" s="92"/>
      <c r="J108" s="75">
        <f>H108*I108</f>
        <v>0</v>
      </c>
      <c r="K108" s="45">
        <f>SUM(H108,J108)</f>
        <v>0</v>
      </c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0"/>
      <c r="BW108" s="50"/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0"/>
      <c r="CP108" s="50"/>
      <c r="CQ108" s="50"/>
      <c r="CR108" s="50"/>
      <c r="CS108" s="50"/>
      <c r="CT108" s="50"/>
      <c r="CU108" s="50"/>
      <c r="CV108" s="50"/>
      <c r="CW108" s="50"/>
      <c r="CX108" s="50"/>
      <c r="CY108" s="50"/>
      <c r="CZ108" s="50"/>
      <c r="DA108" s="50"/>
      <c r="DB108" s="50"/>
      <c r="DC108" s="50"/>
      <c r="DD108" s="50"/>
      <c r="DE108" s="50"/>
      <c r="DF108" s="50"/>
      <c r="DG108" s="50"/>
      <c r="DH108" s="50"/>
      <c r="DI108" s="50"/>
      <c r="DJ108" s="50"/>
      <c r="DK108" s="50"/>
      <c r="DL108" s="50"/>
      <c r="DM108" s="50"/>
      <c r="DN108" s="50"/>
      <c r="DO108" s="50"/>
      <c r="DP108" s="50"/>
    </row>
    <row r="109" spans="1:120" s="68" customFormat="1" ht="36" customHeight="1" thickBot="1">
      <c r="A109" s="164"/>
      <c r="B109" s="84" t="s">
        <v>35</v>
      </c>
      <c r="C109" s="82"/>
      <c r="D109" s="38"/>
      <c r="E109" s="47" t="s">
        <v>30</v>
      </c>
      <c r="F109" s="120">
        <v>100</v>
      </c>
      <c r="G109" s="49"/>
      <c r="H109" s="43">
        <f>F109*G109</f>
        <v>0</v>
      </c>
      <c r="I109" s="44"/>
      <c r="J109" s="43">
        <f>H109*I109</f>
        <v>0</v>
      </c>
      <c r="K109" s="45">
        <f>SUM(H109,J109)</f>
        <v>0</v>
      </c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  <c r="AK109" s="89"/>
      <c r="AL109" s="89"/>
      <c r="AM109" s="89"/>
      <c r="AN109" s="89"/>
      <c r="AO109" s="89"/>
      <c r="AP109" s="89"/>
      <c r="AQ109" s="89"/>
      <c r="AR109" s="89"/>
      <c r="AS109" s="89"/>
      <c r="AT109" s="89"/>
      <c r="AU109" s="89"/>
      <c r="AV109" s="89"/>
      <c r="AW109" s="89"/>
      <c r="AX109" s="89"/>
      <c r="AY109" s="89"/>
      <c r="AZ109" s="89"/>
      <c r="BA109" s="89"/>
      <c r="BB109" s="89"/>
      <c r="BC109" s="89"/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</row>
    <row r="110" spans="1:11" ht="30" customHeight="1" thickBot="1">
      <c r="A110" s="165"/>
      <c r="B110" s="169" t="s">
        <v>8</v>
      </c>
      <c r="C110" s="170"/>
      <c r="D110" s="170"/>
      <c r="E110" s="170"/>
      <c r="F110" s="170"/>
      <c r="G110" s="171"/>
      <c r="H110" s="99">
        <f>SUM(H107:H109)</f>
        <v>0</v>
      </c>
      <c r="I110" s="99"/>
      <c r="J110" s="99">
        <f>SUM(J107:J109)</f>
        <v>0</v>
      </c>
      <c r="K110" s="91">
        <f>SUM(K107:K109)</f>
        <v>0</v>
      </c>
    </row>
    <row r="111" spans="1:11" ht="30" customHeight="1" thickBot="1">
      <c r="A111" s="140" t="s">
        <v>10</v>
      </c>
      <c r="B111" s="141"/>
      <c r="C111" s="141"/>
      <c r="D111" s="141"/>
      <c r="E111" s="141"/>
      <c r="F111" s="141"/>
      <c r="G111" s="141"/>
      <c r="H111" s="141"/>
      <c r="I111" s="142"/>
      <c r="J111" s="138">
        <f>H21+H28+H35+H41+H47+H54+H60+H66+H72+H79+H85+H92+H98+H105+H110</f>
        <v>0</v>
      </c>
      <c r="K111" s="139"/>
    </row>
    <row r="112" spans="1:11" ht="30" customHeight="1" thickBot="1">
      <c r="A112" s="140" t="s">
        <v>22</v>
      </c>
      <c r="B112" s="141"/>
      <c r="C112" s="141"/>
      <c r="D112" s="141"/>
      <c r="E112" s="141"/>
      <c r="F112" s="141"/>
      <c r="G112" s="141"/>
      <c r="H112" s="141"/>
      <c r="I112" s="142"/>
      <c r="J112" s="138">
        <f>J21+J28+J35+J41+J47+J54+J60+J66+J72+J79+J85+J92+J98+J105+J110</f>
        <v>0</v>
      </c>
      <c r="K112" s="139"/>
    </row>
    <row r="113" spans="1:11" ht="30" customHeight="1" thickBot="1">
      <c r="A113" s="140" t="s">
        <v>9</v>
      </c>
      <c r="B113" s="141"/>
      <c r="C113" s="141"/>
      <c r="D113" s="141"/>
      <c r="E113" s="141"/>
      <c r="F113" s="141"/>
      <c r="G113" s="141"/>
      <c r="H113" s="141"/>
      <c r="I113" s="142"/>
      <c r="J113" s="138">
        <f>K21+K28+K35+K41+K47+K54+K60+K66+K72+K79+K85+K92+K98+K105+K110</f>
        <v>0</v>
      </c>
      <c r="K113" s="139"/>
    </row>
    <row r="114" spans="1:6" ht="18.75" customHeight="1">
      <c r="A114" s="27"/>
      <c r="B114" s="3"/>
      <c r="C114" s="3"/>
      <c r="D114" s="3"/>
      <c r="E114" s="5"/>
      <c r="F114" s="34"/>
    </row>
    <row r="115" spans="1:120" s="12" customFormat="1" ht="15.75">
      <c r="A115" s="28"/>
      <c r="B115" s="31" t="s">
        <v>6</v>
      </c>
      <c r="C115" s="18"/>
      <c r="D115" s="22" t="s">
        <v>7</v>
      </c>
      <c r="E115" s="10"/>
      <c r="F115" s="35"/>
      <c r="G115" s="11"/>
      <c r="H115" s="107"/>
      <c r="I115" s="107"/>
      <c r="J115" s="107"/>
      <c r="K115" s="107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0"/>
      <c r="AW115" s="90"/>
      <c r="AX115" s="90"/>
      <c r="AY115" s="90"/>
      <c r="AZ115" s="90"/>
      <c r="BA115" s="90"/>
      <c r="BB115" s="90"/>
      <c r="BC115" s="90"/>
      <c r="BD115" s="90"/>
      <c r="BE115" s="90"/>
      <c r="BF115" s="90"/>
      <c r="BG115" s="90"/>
      <c r="BH115" s="90"/>
      <c r="BI115" s="90"/>
      <c r="BJ115" s="90"/>
      <c r="BK115" s="90"/>
      <c r="BL115" s="90"/>
      <c r="BM115" s="90"/>
      <c r="BN115" s="90"/>
      <c r="BO115" s="90"/>
      <c r="BP115" s="90"/>
      <c r="BQ115" s="90"/>
      <c r="BR115" s="90"/>
      <c r="BS115" s="90"/>
      <c r="BT115" s="90"/>
      <c r="BU115" s="90"/>
      <c r="BV115" s="90"/>
      <c r="BW115" s="90"/>
      <c r="BX115" s="90"/>
      <c r="BY115" s="90"/>
      <c r="BZ115" s="90"/>
      <c r="CA115" s="90"/>
      <c r="CB115" s="90"/>
      <c r="CC115" s="90"/>
      <c r="CD115" s="90"/>
      <c r="CE115" s="90"/>
      <c r="CF115" s="90"/>
      <c r="CG115" s="90"/>
      <c r="CH115" s="90"/>
      <c r="CI115" s="90"/>
      <c r="CJ115" s="90"/>
      <c r="CK115" s="90"/>
      <c r="CL115" s="90"/>
      <c r="CM115" s="90"/>
      <c r="CN115" s="90"/>
      <c r="CO115" s="90"/>
      <c r="CP115" s="90"/>
      <c r="CQ115" s="90"/>
      <c r="CR115" s="90"/>
      <c r="CS115" s="90"/>
      <c r="CT115" s="90"/>
      <c r="CU115" s="90"/>
      <c r="CV115" s="90"/>
      <c r="CW115" s="90"/>
      <c r="CX115" s="90"/>
      <c r="CY115" s="90"/>
      <c r="CZ115" s="90"/>
      <c r="DA115" s="90"/>
      <c r="DB115" s="90"/>
      <c r="DC115" s="90"/>
      <c r="DD115" s="90"/>
      <c r="DE115" s="90"/>
      <c r="DF115" s="90"/>
      <c r="DG115" s="90"/>
      <c r="DH115" s="90"/>
      <c r="DI115" s="90"/>
      <c r="DJ115" s="90"/>
      <c r="DK115" s="90"/>
      <c r="DL115" s="90"/>
      <c r="DM115" s="90"/>
      <c r="DN115" s="90"/>
      <c r="DO115" s="90"/>
      <c r="DP115" s="90"/>
    </row>
    <row r="116" spans="1:120" s="12" customFormat="1" ht="15.75">
      <c r="A116" s="29"/>
      <c r="B116" s="13"/>
      <c r="C116" s="13"/>
      <c r="D116" s="13"/>
      <c r="E116" s="14"/>
      <c r="F116" s="36"/>
      <c r="G116" s="144" t="s">
        <v>5</v>
      </c>
      <c r="H116" s="144"/>
      <c r="I116" s="144"/>
      <c r="J116" s="144"/>
      <c r="K116" s="144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0"/>
      <c r="AW116" s="90"/>
      <c r="AX116" s="90"/>
      <c r="AY116" s="90"/>
      <c r="AZ116" s="90"/>
      <c r="BA116" s="90"/>
      <c r="BB116" s="90"/>
      <c r="BC116" s="90"/>
      <c r="BD116" s="90"/>
      <c r="BE116" s="90"/>
      <c r="BF116" s="90"/>
      <c r="BG116" s="90"/>
      <c r="BH116" s="90"/>
      <c r="BI116" s="90"/>
      <c r="BJ116" s="90"/>
      <c r="BK116" s="90"/>
      <c r="BL116" s="90"/>
      <c r="BM116" s="90"/>
      <c r="BN116" s="90"/>
      <c r="BO116" s="90"/>
      <c r="BP116" s="90"/>
      <c r="BQ116" s="90"/>
      <c r="BR116" s="90"/>
      <c r="BS116" s="90"/>
      <c r="BT116" s="90"/>
      <c r="BU116" s="90"/>
      <c r="BV116" s="90"/>
      <c r="BW116" s="90"/>
      <c r="BX116" s="90"/>
      <c r="BY116" s="90"/>
      <c r="BZ116" s="90"/>
      <c r="CA116" s="90"/>
      <c r="CB116" s="90"/>
      <c r="CC116" s="90"/>
      <c r="CD116" s="90"/>
      <c r="CE116" s="90"/>
      <c r="CF116" s="90"/>
      <c r="CG116" s="90"/>
      <c r="CH116" s="90"/>
      <c r="CI116" s="90"/>
      <c r="CJ116" s="90"/>
      <c r="CK116" s="90"/>
      <c r="CL116" s="90"/>
      <c r="CM116" s="90"/>
      <c r="CN116" s="90"/>
      <c r="CO116" s="90"/>
      <c r="CP116" s="90"/>
      <c r="CQ116" s="90"/>
      <c r="CR116" s="90"/>
      <c r="CS116" s="90"/>
      <c r="CT116" s="90"/>
      <c r="CU116" s="90"/>
      <c r="CV116" s="90"/>
      <c r="CW116" s="90"/>
      <c r="CX116" s="90"/>
      <c r="CY116" s="90"/>
      <c r="CZ116" s="90"/>
      <c r="DA116" s="90"/>
      <c r="DB116" s="90"/>
      <c r="DC116" s="90"/>
      <c r="DD116" s="90"/>
      <c r="DE116" s="90"/>
      <c r="DF116" s="90"/>
      <c r="DG116" s="90"/>
      <c r="DH116" s="90"/>
      <c r="DI116" s="90"/>
      <c r="DJ116" s="90"/>
      <c r="DK116" s="90"/>
      <c r="DL116" s="90"/>
      <c r="DM116" s="90"/>
      <c r="DN116" s="90"/>
      <c r="DO116" s="90"/>
      <c r="DP116" s="90"/>
    </row>
    <row r="117" spans="1:120" s="12" customFormat="1" ht="15.75">
      <c r="A117" s="29"/>
      <c r="B117" s="15"/>
      <c r="C117" s="15"/>
      <c r="D117" s="13"/>
      <c r="E117" s="143"/>
      <c r="F117" s="36"/>
      <c r="G117" s="145"/>
      <c r="H117" s="145"/>
      <c r="I117" s="145"/>
      <c r="J117" s="145"/>
      <c r="K117" s="145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0"/>
      <c r="AW117" s="90"/>
      <c r="AX117" s="90"/>
      <c r="AY117" s="90"/>
      <c r="AZ117" s="90"/>
      <c r="BA117" s="90"/>
      <c r="BB117" s="90"/>
      <c r="BC117" s="90"/>
      <c r="BD117" s="90"/>
      <c r="BE117" s="90"/>
      <c r="BF117" s="90"/>
      <c r="BG117" s="90"/>
      <c r="BH117" s="90"/>
      <c r="BI117" s="90"/>
      <c r="BJ117" s="90"/>
      <c r="BK117" s="90"/>
      <c r="BL117" s="90"/>
      <c r="BM117" s="90"/>
      <c r="BN117" s="90"/>
      <c r="BO117" s="90"/>
      <c r="BP117" s="90"/>
      <c r="BQ117" s="90"/>
      <c r="BR117" s="90"/>
      <c r="BS117" s="90"/>
      <c r="BT117" s="90"/>
      <c r="BU117" s="90"/>
      <c r="BV117" s="90"/>
      <c r="BW117" s="90"/>
      <c r="BX117" s="90"/>
      <c r="BY117" s="90"/>
      <c r="BZ117" s="90"/>
      <c r="CA117" s="90"/>
      <c r="CB117" s="90"/>
      <c r="CC117" s="90"/>
      <c r="CD117" s="90"/>
      <c r="CE117" s="90"/>
      <c r="CF117" s="90"/>
      <c r="CG117" s="90"/>
      <c r="CH117" s="90"/>
      <c r="CI117" s="90"/>
      <c r="CJ117" s="90"/>
      <c r="CK117" s="90"/>
      <c r="CL117" s="90"/>
      <c r="CM117" s="90"/>
      <c r="CN117" s="90"/>
      <c r="CO117" s="90"/>
      <c r="CP117" s="90"/>
      <c r="CQ117" s="90"/>
      <c r="CR117" s="90"/>
      <c r="CS117" s="90"/>
      <c r="CT117" s="90"/>
      <c r="CU117" s="90"/>
      <c r="CV117" s="90"/>
      <c r="CW117" s="90"/>
      <c r="CX117" s="90"/>
      <c r="CY117" s="90"/>
      <c r="CZ117" s="90"/>
      <c r="DA117" s="90"/>
      <c r="DB117" s="90"/>
      <c r="DC117" s="90"/>
      <c r="DD117" s="90"/>
      <c r="DE117" s="90"/>
      <c r="DF117" s="90"/>
      <c r="DG117" s="90"/>
      <c r="DH117" s="90"/>
      <c r="DI117" s="90"/>
      <c r="DJ117" s="90"/>
      <c r="DK117" s="90"/>
      <c r="DL117" s="90"/>
      <c r="DM117" s="90"/>
      <c r="DN117" s="90"/>
      <c r="DO117" s="90"/>
      <c r="DP117" s="90"/>
    </row>
    <row r="118" spans="1:120" s="12" customFormat="1" ht="15.75">
      <c r="A118" s="29"/>
      <c r="B118" s="15"/>
      <c r="C118" s="15"/>
      <c r="D118" s="13"/>
      <c r="E118" s="143"/>
      <c r="F118" s="36"/>
      <c r="G118" s="146"/>
      <c r="H118" s="146"/>
      <c r="I118" s="146"/>
      <c r="J118" s="146"/>
      <c r="K118" s="146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0"/>
      <c r="AW118" s="90"/>
      <c r="AX118" s="90"/>
      <c r="AY118" s="90"/>
      <c r="AZ118" s="90"/>
      <c r="BA118" s="90"/>
      <c r="BB118" s="90"/>
      <c r="BC118" s="90"/>
      <c r="BD118" s="90"/>
      <c r="BE118" s="90"/>
      <c r="BF118" s="90"/>
      <c r="BG118" s="90"/>
      <c r="BH118" s="90"/>
      <c r="BI118" s="90"/>
      <c r="BJ118" s="90"/>
      <c r="BK118" s="90"/>
      <c r="BL118" s="90"/>
      <c r="BM118" s="90"/>
      <c r="BN118" s="90"/>
      <c r="BO118" s="90"/>
      <c r="BP118" s="90"/>
      <c r="BQ118" s="90"/>
      <c r="BR118" s="90"/>
      <c r="BS118" s="90"/>
      <c r="BT118" s="90"/>
      <c r="BU118" s="90"/>
      <c r="BV118" s="90"/>
      <c r="BW118" s="90"/>
      <c r="BX118" s="90"/>
      <c r="BY118" s="90"/>
      <c r="BZ118" s="90"/>
      <c r="CA118" s="90"/>
      <c r="CB118" s="90"/>
      <c r="CC118" s="90"/>
      <c r="CD118" s="90"/>
      <c r="CE118" s="90"/>
      <c r="CF118" s="90"/>
      <c r="CG118" s="90"/>
      <c r="CH118" s="90"/>
      <c r="CI118" s="90"/>
      <c r="CJ118" s="90"/>
      <c r="CK118" s="90"/>
      <c r="CL118" s="90"/>
      <c r="CM118" s="90"/>
      <c r="CN118" s="90"/>
      <c r="CO118" s="90"/>
      <c r="CP118" s="90"/>
      <c r="CQ118" s="90"/>
      <c r="CR118" s="90"/>
      <c r="CS118" s="90"/>
      <c r="CT118" s="90"/>
      <c r="CU118" s="90"/>
      <c r="CV118" s="90"/>
      <c r="CW118" s="90"/>
      <c r="CX118" s="90"/>
      <c r="CY118" s="90"/>
      <c r="CZ118" s="90"/>
      <c r="DA118" s="90"/>
      <c r="DB118" s="90"/>
      <c r="DC118" s="90"/>
      <c r="DD118" s="90"/>
      <c r="DE118" s="90"/>
      <c r="DF118" s="90"/>
      <c r="DG118" s="90"/>
      <c r="DH118" s="90"/>
      <c r="DI118" s="90"/>
      <c r="DJ118" s="90"/>
      <c r="DK118" s="90"/>
      <c r="DL118" s="90"/>
      <c r="DM118" s="90"/>
      <c r="DN118" s="90"/>
      <c r="DO118" s="90"/>
      <c r="DP118" s="90"/>
    </row>
    <row r="119" spans="1:120" s="12" customFormat="1" ht="15.75">
      <c r="A119" s="29"/>
      <c r="B119" s="13"/>
      <c r="C119" s="13"/>
      <c r="D119" s="13"/>
      <c r="E119" s="14"/>
      <c r="F119" s="36"/>
      <c r="G119" s="11"/>
      <c r="H119" s="107"/>
      <c r="I119" s="107"/>
      <c r="J119" s="107"/>
      <c r="K119" s="107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0"/>
      <c r="AW119" s="90"/>
      <c r="AX119" s="90"/>
      <c r="AY119" s="90"/>
      <c r="AZ119" s="90"/>
      <c r="BA119" s="90"/>
      <c r="BB119" s="90"/>
      <c r="BC119" s="90"/>
      <c r="BD119" s="90"/>
      <c r="BE119" s="90"/>
      <c r="BF119" s="90"/>
      <c r="BG119" s="90"/>
      <c r="BH119" s="90"/>
      <c r="BI119" s="90"/>
      <c r="BJ119" s="90"/>
      <c r="BK119" s="90"/>
      <c r="BL119" s="90"/>
      <c r="BM119" s="90"/>
      <c r="BN119" s="90"/>
      <c r="BO119" s="90"/>
      <c r="BP119" s="90"/>
      <c r="BQ119" s="90"/>
      <c r="BR119" s="90"/>
      <c r="BS119" s="90"/>
      <c r="BT119" s="90"/>
      <c r="BU119" s="90"/>
      <c r="BV119" s="90"/>
      <c r="BW119" s="90"/>
      <c r="BX119" s="90"/>
      <c r="BY119" s="90"/>
      <c r="BZ119" s="90"/>
      <c r="CA119" s="90"/>
      <c r="CB119" s="90"/>
      <c r="CC119" s="90"/>
      <c r="CD119" s="90"/>
      <c r="CE119" s="90"/>
      <c r="CF119" s="90"/>
      <c r="CG119" s="90"/>
      <c r="CH119" s="90"/>
      <c r="CI119" s="90"/>
      <c r="CJ119" s="90"/>
      <c r="CK119" s="90"/>
      <c r="CL119" s="90"/>
      <c r="CM119" s="90"/>
      <c r="CN119" s="90"/>
      <c r="CO119" s="90"/>
      <c r="CP119" s="90"/>
      <c r="CQ119" s="90"/>
      <c r="CR119" s="90"/>
      <c r="CS119" s="90"/>
      <c r="CT119" s="90"/>
      <c r="CU119" s="90"/>
      <c r="CV119" s="90"/>
      <c r="CW119" s="90"/>
      <c r="CX119" s="90"/>
      <c r="CY119" s="90"/>
      <c r="CZ119" s="90"/>
      <c r="DA119" s="90"/>
      <c r="DB119" s="90"/>
      <c r="DC119" s="90"/>
      <c r="DD119" s="90"/>
      <c r="DE119" s="90"/>
      <c r="DF119" s="90"/>
      <c r="DG119" s="90"/>
      <c r="DH119" s="90"/>
      <c r="DI119" s="90"/>
      <c r="DJ119" s="90"/>
      <c r="DK119" s="90"/>
      <c r="DL119" s="90"/>
      <c r="DM119" s="90"/>
      <c r="DN119" s="90"/>
      <c r="DO119" s="90"/>
      <c r="DP119" s="90"/>
    </row>
    <row r="120" ht="12.75">
      <c r="J120" s="108"/>
    </row>
  </sheetData>
  <sheetProtection deleteColumns="0" deleteRows="0"/>
  <mergeCells count="68">
    <mergeCell ref="A106:A110"/>
    <mergeCell ref="B106:K106"/>
    <mergeCell ref="B110:G110"/>
    <mergeCell ref="A93:A98"/>
    <mergeCell ref="B93:K93"/>
    <mergeCell ref="B98:G98"/>
    <mergeCell ref="A99:A105"/>
    <mergeCell ref="B99:K99"/>
    <mergeCell ref="B105:G105"/>
    <mergeCell ref="A80:A85"/>
    <mergeCell ref="B80:K80"/>
    <mergeCell ref="B85:G85"/>
    <mergeCell ref="A86:A92"/>
    <mergeCell ref="B86:K86"/>
    <mergeCell ref="B92:G92"/>
    <mergeCell ref="A67:A72"/>
    <mergeCell ref="B67:K67"/>
    <mergeCell ref="B72:G72"/>
    <mergeCell ref="A73:A79"/>
    <mergeCell ref="B73:K73"/>
    <mergeCell ref="B79:G79"/>
    <mergeCell ref="B36:K36"/>
    <mergeCell ref="A55:A60"/>
    <mergeCell ref="B55:K55"/>
    <mergeCell ref="B60:G60"/>
    <mergeCell ref="A61:A66"/>
    <mergeCell ref="B61:K61"/>
    <mergeCell ref="B66:G66"/>
    <mergeCell ref="B41:G41"/>
    <mergeCell ref="B42:K42"/>
    <mergeCell ref="B47:G47"/>
    <mergeCell ref="B48:K48"/>
    <mergeCell ref="B54:G54"/>
    <mergeCell ref="E117:E118"/>
    <mergeCell ref="G116:K116"/>
    <mergeCell ref="G117:K118"/>
    <mergeCell ref="A113:I113"/>
    <mergeCell ref="A15:A21"/>
    <mergeCell ref="A22:A28"/>
    <mergeCell ref="A29:A35"/>
    <mergeCell ref="A36:A41"/>
    <mergeCell ref="A42:A47"/>
    <mergeCell ref="B15:K15"/>
    <mergeCell ref="B22:K22"/>
    <mergeCell ref="B29:K29"/>
    <mergeCell ref="A48:A54"/>
    <mergeCell ref="B21:G21"/>
    <mergeCell ref="B28:G28"/>
    <mergeCell ref="B35:G35"/>
    <mergeCell ref="J112:K112"/>
    <mergeCell ref="A111:I111"/>
    <mergeCell ref="A112:I112"/>
    <mergeCell ref="J113:K113"/>
    <mergeCell ref="J111:K111"/>
    <mergeCell ref="A12:B12"/>
    <mergeCell ref="H10:K10"/>
    <mergeCell ref="G8:K8"/>
    <mergeCell ref="H9:K9"/>
    <mergeCell ref="H11:K11"/>
    <mergeCell ref="H12:K12"/>
    <mergeCell ref="A1:K2"/>
    <mergeCell ref="A4:K5"/>
    <mergeCell ref="A9:B9"/>
    <mergeCell ref="A11:B11"/>
    <mergeCell ref="G7:K7"/>
    <mergeCell ref="A7:C7"/>
    <mergeCell ref="A8:C8"/>
    <mergeCell ref="A10:B10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89" r:id="rId1"/>
  <headerFooter>
    <oddFooter>&amp;C                               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2014-06-13T10:36:29Z</cp:lastPrinted>
  <dcterms:created xsi:type="dcterms:W3CDTF">2013-07-24T11:49:32Z</dcterms:created>
  <dcterms:modified xsi:type="dcterms:W3CDTF">2014-06-16T05:40:23Z</dcterms:modified>
  <cp:category/>
  <cp:version/>
  <cp:contentType/>
  <cp:contentStatus/>
</cp:coreProperties>
</file>