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1" activeTab="0"/>
  </bookViews>
  <sheets>
    <sheet name="OBRAZAC 3.1" sheetId="1" r:id="rId1"/>
    <sheet name="Sheet1" sheetId="2" r:id="rId2"/>
    <sheet name="Sheet2" sheetId="3" r:id="rId3"/>
  </sheets>
  <definedNames/>
  <calcPr fullCalcOnLoad="1"/>
</workbook>
</file>

<file path=xl/sharedStrings.xml><?xml version="1.0" encoding="utf-8"?>
<sst xmlns="http://schemas.openxmlformats.org/spreadsheetml/2006/main" count="267" uniqueCount="164">
  <si>
    <t>Опис услуге</t>
  </si>
  <si>
    <t>Укупно без ПДВ-а</t>
  </si>
  <si>
    <t>Молерско-фарбарске услуге</t>
  </si>
  <si>
    <t>Браварске услуге</t>
  </si>
  <si>
    <t>Неспецифичне услуге</t>
  </si>
  <si>
    <t>Назив Филијале</t>
  </si>
  <si>
    <t>Место извршења услуге/адреса</t>
  </si>
  <si>
    <t>Ваљево</t>
  </si>
  <si>
    <t>Смедерево</t>
  </si>
  <si>
    <t>Крагујевац</t>
  </si>
  <si>
    <t>Јагодина</t>
  </si>
  <si>
    <t>Бор</t>
  </si>
  <si>
    <t>Чачак</t>
  </si>
  <si>
    <t>Краљево</t>
  </si>
  <si>
    <t>Гњилане</t>
  </si>
  <si>
    <t>Набавка и замена одводних црева за лавабое. Обрачун по комаду.</t>
  </si>
  <si>
    <t>Набавка и монтажа ЕК вентила 1/2-3/8. Обрачун по комаду.</t>
  </si>
  <si>
    <r>
      <t>Обијање зидних и подних оштећених керамичких плочица у санитарном чвору. Шут прикупити, изнети из објекта и одвести на градску депонију. Обрачун по m</t>
    </r>
    <r>
      <rPr>
        <sz val="10"/>
        <rFont val="Calibri"/>
        <family val="2"/>
      </rPr>
      <t>²</t>
    </r>
    <r>
      <rPr>
        <sz val="10"/>
        <rFont val="Arial"/>
        <family val="2"/>
      </rPr>
      <t>.</t>
    </r>
  </si>
  <si>
    <t>ком.</t>
  </si>
  <si>
    <t>m²</t>
  </si>
  <si>
    <t>пауш.</t>
  </si>
  <si>
    <t>компл.</t>
  </si>
  <si>
    <t xml:space="preserve"> </t>
  </si>
  <si>
    <t>Набавка са заменом бравица за фиоке. Обрачун по комаду.</t>
  </si>
  <si>
    <t>Јед. цена без ПДВ-а</t>
  </si>
  <si>
    <r>
      <t>Бојење плафона и зидова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</si>
  <si>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Нaбавка и монтажа једног ПВЦ огледала.</t>
  </si>
  <si>
    <t>Набавка са заменом вентила: ЕК 1/2//3/8. 2 комада и 1/2 1 ком.</t>
  </si>
  <si>
    <t>Набавка са заменом пловака за високомонтажни водокотлић. 2 ком.</t>
  </si>
  <si>
    <t xml:space="preserve">                                                                                                                                                                                                                                                                                                                                                                                                   </t>
  </si>
  <si>
    <t>Набавка са заменом једноручне славине за хладну воду. Обрачун по комаду.</t>
  </si>
  <si>
    <t>Набавка са заменом комплет браве, стандардне са језичком (рукохват са улошком и механизмом  за спољна алуминијумска врата. Обрачун по комаду</t>
  </si>
  <si>
    <t>Jед. мере</t>
  </si>
  <si>
    <t>Укупно по објекту без ПДВ-а</t>
  </si>
  <si>
    <t>Јед. мере</t>
  </si>
  <si>
    <t>Ниш</t>
  </si>
  <si>
    <t>комп.</t>
  </si>
  <si>
    <t>Јед. Мере</t>
  </si>
  <si>
    <t>СЕДИШТЕ ФИЛИЈАЛЕ,  Трг Републике 4, 11300 Смедерево</t>
  </si>
  <si>
    <t>СЕДИШТЕ ФИЛИЈАЛЕ,   Краља Александра I Ослободиоца 38, 34000 Крагујевац</t>
  </si>
  <si>
    <t>ИСПОСТАВА БАТОЧИНА,  Карађорђев трг 5, 34227 Баточина</t>
  </si>
  <si>
    <t>СЕДИШТЕ ФИЛИЈАЛЕ,   Карађорђева бб, 35000 Јагодина</t>
  </si>
  <si>
    <t>СЕДИШТЕ ФИЛИЈАЛЕ,   Карађорђева 71, 14000 Ваљево</t>
  </si>
  <si>
    <t>СЕДИШТЕ ФИЛИЈАЛЕ,  Железничка 7, 32000 Чачак</t>
  </si>
  <si>
    <t>СЕДИШТЕ ФИЛИЈАЛЕ,  Војводе Путника 5, 36000 Краљево</t>
  </si>
  <si>
    <t>ИСПОСТАВА ВРЊАЧКА БАЊА,  Краљевачка 23, 36210 Врњачка бања</t>
  </si>
  <si>
    <t>ИСПОСТАВА РАШКА,  Ратка Луковића 10, 36350 Рашка</t>
  </si>
  <si>
    <t>СЕДИШТЕ ФИЛИЈАЛЕ,  Трг Ослобођења 2/2, 19210 Бор</t>
  </si>
  <si>
    <t>ИСПОСТАВА КЛАДОВО,  Дунавска бб, 19320 Кладово</t>
  </si>
  <si>
    <t>ИСПОСТАВА МАЈДАНПЕК,  Светог Саве бб, 19250 Мајданпек</t>
  </si>
  <si>
    <t>ИСПОСТАВА МЕРОШИНА,  Цара Лазара 11, 18252 Мерошина</t>
  </si>
  <si>
    <t>ИСПОСТАВА ДОЉЕВАЦ,  18410 Дољевац</t>
  </si>
  <si>
    <t>ИСПОСТАВА АЛЕКСИНАЦ,  Драгчета Миловановића 4, 18220 Алексинац</t>
  </si>
  <si>
    <t>ИСПОСТАВА СВРЉИГ,  Др. Миленка Хаџића 40, 18360 Сврљиг</t>
  </si>
  <si>
    <r>
      <t>Бојење плафона и зидова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</si>
  <si>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Водоинсталатерскe услуге</t>
  </si>
  <si>
    <t>Кол.</t>
  </si>
  <si>
    <t>Набавка и замена даски за WC шоље. Обрачун по комаду.</t>
  </si>
  <si>
    <t>Одчепљење запушеног одвода атмосферских падавина. Обрачун паушално.</t>
  </si>
  <si>
    <t>Прокупље</t>
  </si>
  <si>
    <t>СЕДИШТЕ ФИЛИЈАЛЕ,
21. српске дивизије 49,
18400 Прокупље</t>
  </si>
  <si>
    <t>Пирот</t>
  </si>
  <si>
    <t>СЕДИШТЕ ФИЛИЈАЛЕ,
Српских владара бб,
18300 Пирот</t>
  </si>
  <si>
    <r>
      <t>Бојење плафона и зидова (улазни хол и шалтер сала)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</si>
  <si>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Набавка и монтажа проточног   високомонт. бојлера запремине 10l. Обрачун по комаду.</t>
  </si>
  <si>
    <t>Набавка и уградња водокотлића (мин.1 ком.), једноручне батерије за топлу и хладну воду која се монтира на зид (мин.1 ком.), једноручне батерије за хладну воду (мин.1 ком.), дихтунг за керамичку  wc шољу страндардни на поду (мин.3 ком.). Обрачун паушално.</t>
  </si>
  <si>
    <r>
      <t xml:space="preserve">Набавка са заменом АГБ  </t>
    </r>
    <r>
      <rPr>
        <b/>
        <sz val="10"/>
        <rFont val="Arial"/>
        <family val="2"/>
      </rPr>
      <t>цилиндара</t>
    </r>
    <r>
      <rPr>
        <sz val="10"/>
        <rFont val="Arial"/>
        <family val="2"/>
      </rPr>
      <t xml:space="preserve">  за дрвена врата. Обрачун по комаду.</t>
    </r>
  </si>
  <si>
    <r>
      <t xml:space="preserve">Набавка са заменом </t>
    </r>
    <r>
      <rPr>
        <b/>
        <sz val="10"/>
        <rFont val="Arial"/>
        <family val="2"/>
      </rPr>
      <t xml:space="preserve">квака </t>
    </r>
    <r>
      <rPr>
        <sz val="10"/>
        <rFont val="Arial"/>
        <family val="2"/>
      </rPr>
      <t xml:space="preserve"> за дрвена врата. Обрачун по комаду.</t>
    </r>
  </si>
  <si>
    <r>
      <t xml:space="preserve">Набавка са заменом </t>
    </r>
    <r>
      <rPr>
        <b/>
        <sz val="10"/>
        <rFont val="Arial"/>
        <family val="2"/>
      </rPr>
      <t>металнинх бочних носача</t>
    </r>
    <r>
      <rPr>
        <sz val="10"/>
        <rFont val="Arial"/>
        <family val="2"/>
      </rPr>
      <t xml:space="preserve"> за преграде у орманима. Обрачун по комаду.</t>
    </r>
  </si>
  <si>
    <r>
      <t xml:space="preserve">Набавка са заменом АГБ </t>
    </r>
    <r>
      <rPr>
        <b/>
        <sz val="10"/>
        <rFont val="Arial"/>
        <family val="2"/>
      </rPr>
      <t>брава</t>
    </r>
    <r>
      <rPr>
        <sz val="10"/>
        <rFont val="Arial"/>
        <family val="2"/>
      </rPr>
      <t xml:space="preserve"> за дрвена врата. Обрачун по комаду.</t>
    </r>
  </si>
  <si>
    <r>
      <t xml:space="preserve">Набавка са заменом </t>
    </r>
    <r>
      <rPr>
        <b/>
        <sz val="10"/>
        <rFont val="Arial"/>
        <family val="2"/>
      </rPr>
      <t xml:space="preserve">аутомата </t>
    </r>
    <r>
      <rPr>
        <sz val="10"/>
        <rFont val="Arial"/>
        <family val="2"/>
      </rPr>
      <t>за алуминијумска улазна врата. Обрачун по комаду.</t>
    </r>
  </si>
  <si>
    <r>
      <t>Набавка са заменом</t>
    </r>
    <r>
      <rPr>
        <b/>
        <sz val="10"/>
        <rFont val="Arial"/>
        <family val="2"/>
      </rPr>
      <t xml:space="preserve"> квака</t>
    </r>
    <r>
      <rPr>
        <sz val="10"/>
        <rFont val="Arial"/>
        <family val="2"/>
      </rPr>
      <t xml:space="preserve">  за дрвена врата. Обрачун по комаду.</t>
    </r>
  </si>
  <si>
    <r>
      <t xml:space="preserve">Набавка са заменом </t>
    </r>
    <r>
      <rPr>
        <b/>
        <sz val="10"/>
        <rFont val="Arial"/>
        <family val="2"/>
      </rPr>
      <t xml:space="preserve">бравица за фиоке. </t>
    </r>
    <r>
      <rPr>
        <sz val="10"/>
        <rFont val="Arial"/>
        <family val="2"/>
      </rPr>
      <t>Обрачун по комаду.</t>
    </r>
  </si>
  <si>
    <r>
      <t xml:space="preserve">Набавка са заменом </t>
    </r>
    <r>
      <rPr>
        <b/>
        <sz val="10"/>
        <rFont val="Arial"/>
        <family val="2"/>
      </rPr>
      <t>аутомата</t>
    </r>
    <r>
      <rPr>
        <sz val="10"/>
        <rFont val="Arial"/>
        <family val="2"/>
      </rPr>
      <t xml:space="preserve"> за алуминијумска улазна врата. Обрачун по комаду.</t>
    </r>
  </si>
  <si>
    <r>
      <t xml:space="preserve">Набавка са заменом </t>
    </r>
    <r>
      <rPr>
        <b/>
        <sz val="10"/>
        <rFont val="Arial"/>
        <family val="2"/>
      </rPr>
      <t>квака</t>
    </r>
    <r>
      <rPr>
        <sz val="10"/>
        <rFont val="Arial"/>
        <family val="2"/>
      </rPr>
      <t xml:space="preserve">  за дрвена врата. Обрачун по комаду.</t>
    </r>
  </si>
  <si>
    <t>Скидање ламперије са зидова и одвожење на депонију. Обрачун паушално (око 180m²).</t>
  </si>
  <si>
    <t>Постављање унутрашње излоације на зидове. У цену урачунат стиродор 5cm, мрежица, лепак, глетовање и остали потрошни материјал. Обрачун паушално (око 180m²).</t>
  </si>
  <si>
    <t>Браварске услуге са заменом и потрошним материјалом: кваке у сивој боји са маском ГУ (мин.30 пари), шарке дводелне за алу врата (мин.42 ком.), прихватна штелујућа плоча (мин.30 ком.), браве (мин.10 ком.), механизам за затварање врата. Штеловање врата (око 38 врата). Обрачун паушално.</t>
  </si>
  <si>
    <t>Поплочавање дела пода керамичким плочицама домаће производње (I класа, до 10 ком.), са урачунатим материјалом. Обрачун паушално.</t>
  </si>
  <si>
    <t>Набавка са заменом АГБ брава и АГБ цилиндара на унутрашњим дрвеним вратима. Обрачун по комаду.</t>
  </si>
  <si>
    <t>Набавка са заменом браве (ев.кваке) на унутрашњим дрвеним вратима. Обрачун по комаду.</t>
  </si>
  <si>
    <t>ИСПОСТАВА НЕГОТИН,  Бадњевска 4а, 19300 Неготин</t>
  </si>
  <si>
    <t>Набавка и замена гипсаних плоча дим.60х60cm² , мин. 9 ком са урачунатим потрошним материјалом Обрачун паушално.</t>
  </si>
  <si>
    <t>Штеловање прозора (око 42 ком.). Обрачун пушално</t>
  </si>
  <si>
    <t>ИСТУРЕНИ ШАЛТЕР Доњи Милановац,  Краља Петра I 73, 19220 Доњи Милановац</t>
  </si>
  <si>
    <t>Набавка и замена грејача на бојлеру. Обрачун по комаду.</t>
  </si>
  <si>
    <r>
      <t xml:space="preserve">Набавка са заменом АГБ </t>
    </r>
    <r>
      <rPr>
        <b/>
        <sz val="10"/>
        <rFont val="Arial"/>
        <family val="2"/>
      </rPr>
      <t>брава</t>
    </r>
    <r>
      <rPr>
        <sz val="10"/>
        <rFont val="Arial"/>
        <family val="2"/>
      </rPr>
      <t xml:space="preserve"> и АГБ </t>
    </r>
    <r>
      <rPr>
        <b/>
        <sz val="10"/>
        <rFont val="Arial"/>
        <family val="2"/>
      </rPr>
      <t>цилиндара</t>
    </r>
    <r>
      <rPr>
        <sz val="10"/>
        <rFont val="Arial"/>
        <family val="2"/>
      </rPr>
      <t xml:space="preserve"> на унутрашњим дрвеним вратима, са улошцима за браве. Обрачун по комплету.</t>
    </r>
  </si>
  <si>
    <r>
      <t xml:space="preserve">Набавка </t>
    </r>
    <r>
      <rPr>
        <b/>
        <sz val="10"/>
        <rFont val="Arial"/>
        <family val="2"/>
      </rPr>
      <t>квака</t>
    </r>
    <r>
      <rPr>
        <sz val="10"/>
        <rFont val="Arial"/>
        <family val="2"/>
      </rPr>
      <t xml:space="preserve"> за унутрашња дрвена врата</t>
    </r>
  </si>
  <si>
    <r>
      <t xml:space="preserve">Набавка са заменом АГБ </t>
    </r>
    <r>
      <rPr>
        <b/>
        <sz val="10"/>
        <rFont val="Arial"/>
        <family val="2"/>
      </rPr>
      <t>брава</t>
    </r>
    <r>
      <rPr>
        <sz val="10"/>
        <rFont val="Arial"/>
        <family val="2"/>
      </rPr>
      <t xml:space="preserve"> и АГБ </t>
    </r>
    <r>
      <rPr>
        <b/>
        <sz val="10"/>
        <rFont val="Arial"/>
        <family val="2"/>
      </rPr>
      <t>цилиндара</t>
    </r>
    <r>
      <rPr>
        <sz val="10"/>
        <rFont val="Arial"/>
        <family val="2"/>
      </rPr>
      <t xml:space="preserve"> на унутрашњим дрвеним вратима. Обрачун по комплету.</t>
    </r>
  </si>
  <si>
    <r>
      <t>Набавка</t>
    </r>
    <r>
      <rPr>
        <b/>
        <sz val="10"/>
        <rFont val="Arial"/>
        <family val="2"/>
      </rPr>
      <t xml:space="preserve"> квака</t>
    </r>
    <r>
      <rPr>
        <sz val="10"/>
        <rFont val="Arial"/>
        <family val="2"/>
      </rPr>
      <t xml:space="preserve"> за унутрашња дрвена врата. Обрачун по комплету.</t>
    </r>
  </si>
  <si>
    <t>Набавка са заменом чесме за лавабо, дубеће 3 ком., и чесме зидне 3 ком.</t>
  </si>
  <si>
    <t xml:space="preserve"> Укупно сви објекти по Партији без ПДВ-а</t>
  </si>
  <si>
    <t>Набавка и замена пловка (4 ком.) за водокотлић, високомонтажни.</t>
  </si>
  <si>
    <t>Набавка и монтажа једноручне батерије за топлу и хладну воду за мали проточни бојлер, дубећа, монтирана на судоперу. Врат батерије 25-30cm (мин.1 ком.)</t>
  </si>
  <si>
    <t>Набавка са заменом црева за високомонтажни проточни бојлер од 50L. Дужина црева око 30cm (мин.1 пар).</t>
  </si>
  <si>
    <t>Набавка и монтажа батерије за топлу и хладну воду за судоперу, дубећа. Врат батерије 25-30cm (мин.1 ком.).</t>
  </si>
  <si>
    <t>Нaбавка и замена црева за високомонтажни бојлер од  50L (мин. 1 пар).</t>
  </si>
  <si>
    <t>Набавка са заменом црева, око 30cm, за високомонтажни водокотлић (мин.4 ком.).</t>
  </si>
  <si>
    <t>Набавка са заменом арматура за високомонт. Водокотлић (мин.4 ком.).</t>
  </si>
  <si>
    <t>Набавка са заменом вентила 1/2 за воду (мин. 4 ком.).</t>
  </si>
  <si>
    <t>Набавка и монтажа водокотлића. Високомонтажни (мин.2 компл.) Обрачун по компл.</t>
  </si>
  <si>
    <t>Набавка и монтажа вертик. водомера 1/2 ", са заменом дотрајалих делова водовод. инсталац.: ТЕ 5/4" (мин.1 ком.), дупли нипли 5/4"(мин.2 ком.), клизна спојка 5/4" (мин.2 ком.), колено 1/2"(мин.2 ком.), редуцир 5/4 "/1/2" (мин.1 км.), дупли нипли 1/2" (мин.2 ком.), вентил 1/2" (мин.1 ком.), флуо терм цев Ø20/УН (мин.1 ком.),  флуо терм ТЕ Ø20 (мин.2 ком.), флуо терм колено Ø20 900 (мин.3 ком.), флуо терм ТЕ Ø20/1/2" УН са ушицама (мин.3 ком.), ек вентил 1/2"/3/8" (мин.1 ком), славина 1/2" са холендером (мин.1 ком.), зидна батерија за мали бојлер 1/2" (мин.1 ком.), бринокс црево 3/8 (мин.1 ком.), испирно гибајуће црево за казанче 1,8m (мин.1 ком.), жути тефлон (мин.1 ком.), флуо терм вентил Ø20 (мин.2 ком.), држач Ø20 (око 15 ком.), типли Ø8 са холшрафом (око 20 ком.).Обрачун по комплету.</t>
  </si>
  <si>
    <t>Бојење плафона и зидова (улазни хол и шалтер сала)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m².</t>
  </si>
  <si>
    <t>СЕДИШТЕ ФИЛИЈАЛЕ,
38250 Гњилане</t>
  </si>
  <si>
    <t>Набавка са заменом вентила: ЕК 1/2/38 4 ком.</t>
  </si>
  <si>
    <r>
      <t xml:space="preserve">Санација </t>
    </r>
    <r>
      <rPr>
        <b/>
        <sz val="10"/>
        <rFont val="Arial"/>
        <family val="2"/>
      </rPr>
      <t>2 (два)</t>
    </r>
    <r>
      <rPr>
        <sz val="10"/>
        <rFont val="Arial"/>
        <family val="2"/>
      </rPr>
      <t xml:space="preserve"> тоалета, отклањање квара, набавка и уградња  санитарне опреме (по потреби), са потрошним материјалом. Обрачун паушално.</t>
    </r>
  </si>
  <si>
    <t>СЕДИШТЕ ФИЛИЈАЛЕ,  Пријездина 1 18000 Ниш</t>
  </si>
  <si>
    <r>
      <t>Бојење плафона и зидова полудисперзивном бојом у тону по избору наручиоца (три канцеларије и улазни хол).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</si>
  <si>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ИСПОСТАВА ЖИТОРАЂА Војводе Мишића 49/а, 18412 Житорађа</t>
  </si>
  <si>
    <t>ИСПОСТАВА КУРШУМЛИЈА Болничка бб, 18430 Куршумлија</t>
  </si>
  <si>
    <t>Набавка са заменом арматура за високомонт. водокотлић 2 ком.</t>
  </si>
  <si>
    <t>Поплочавање подова керамичким плочицама домаће производње (I класа), са урачунатим материјалом. Обрачун по m².</t>
  </si>
  <si>
    <t>Поплочавање зидова керамичким плочицама домаће производње (I класа), са урачунатим материјалом. Обрачун по m².</t>
  </si>
  <si>
    <t>Набавка и монтажа сигурносних вентила за проточни бојлер високомонтажни, 2 ком. (један од 10l други од 50l).</t>
  </si>
  <si>
    <t>Набавка и монтажа батерије за топлу и хладну воду једноручна зидна монтирана на судоперу. Врат батерије 25-30cm (3 ком.).</t>
  </si>
  <si>
    <t>Набавка са заменом црева, око 30cm, за мали проточни бојлер (2 пара).</t>
  </si>
  <si>
    <t>Набавка са заменом црева, око 30cm, за високомонт. водокотлић (2 ком.).</t>
  </si>
  <si>
    <t>Прилагођавање тоалета у приземљу лицима са посебним потребама. Обрачун паушално.</t>
  </si>
  <si>
    <t>Набавка и уградња једноручне батерије за топлу и хладну воду која се монтира на зид. Обрачун по комаду.</t>
  </si>
  <si>
    <t>Набавка и уградња високомонтажног бојлера од 5 литара.</t>
  </si>
  <si>
    <r>
      <t xml:space="preserve">Набавка и замена </t>
    </r>
    <r>
      <rPr>
        <b/>
        <sz val="10"/>
        <rFont val="Arial"/>
        <family val="2"/>
      </rPr>
      <t>шарки</t>
    </r>
    <r>
      <rPr>
        <sz val="10"/>
        <rFont val="Arial"/>
        <family val="2"/>
      </rPr>
      <t xml:space="preserve"> на улазним вратима са ампасовањем врата. Обрачун паушално.</t>
    </r>
  </si>
  <si>
    <r>
      <t xml:space="preserve">Набавка и замена </t>
    </r>
    <r>
      <rPr>
        <b/>
        <sz val="10"/>
        <rFont val="Arial"/>
        <family val="2"/>
      </rPr>
      <t xml:space="preserve">браве </t>
    </r>
    <r>
      <rPr>
        <sz val="10"/>
        <rFont val="Arial"/>
        <family val="2"/>
      </rPr>
      <t xml:space="preserve">са </t>
    </r>
    <r>
      <rPr>
        <b/>
        <sz val="10"/>
        <rFont val="Arial"/>
        <family val="2"/>
      </rPr>
      <t>цилиндром</t>
    </r>
    <r>
      <rPr>
        <sz val="10"/>
        <rFont val="Arial"/>
        <family val="2"/>
      </rPr>
      <t>. Комплет</t>
    </r>
  </si>
  <si>
    <t>Бојење плафона и зидова полудисперзивном бојом у тону по избору наручиоца. Скидање малтера и малтерисање (одроњеног). Пре бојења скинути постојећу боју (по потреби), извршити потребне поправке гипсањем и глетовањем (до 30% укупне површине). Бојити два пута.  Обрачун по m².</t>
  </si>
  <si>
    <t>Набавка и уградња мин.2 високо монтажна водокот., мин.2 батерије зидне дужине око 10 cm.</t>
  </si>
  <si>
    <t>Набавка и уградња водокотлића (мин.2 ком.), једнор. батерије за топлу и хладну воду, зидна (мин.1 ком.) једнор. батерије за хладну воду (мин.1 ком.), са припадајућим вентилима и потрош. матер. Обрачун пауш.</t>
  </si>
  <si>
    <t>Набавка и уградња водокотлића (мин.1 ком.), једноручна славина (мин.2 ком.) и вентил (мин.2 ком.), дворучна славина, зидна (мин.5 ком.), даске за wc шоље од тврде пластике (мин.7 ком.), лавабо (мин.2 ком.), сензори за писоаре (мин.3 ком.) Обрачун пауш.</t>
  </si>
  <si>
    <t>Набавка и замена: једнор. славина за топлу и хладну воду, зидних (3 ком.), из лавабоа  (1 ком.) и једнор. славина за хладну воду зидних (6 ком.) Обрачун по комаду.</t>
  </si>
  <si>
    <t>Набавка и монтажа WC комплета који садржи: клозетску шољу, даску са поклопцем од тврде пластике, високомонт. водокотлић повезан са шољом и пластичном цеви. Обрачун по комплету.</t>
  </si>
  <si>
    <t>ПРОЦЕЊЕНА ВРЕДНОСТ ПО ВРСТИ УСЛУГЕ, ПО ПАРТИЈИ/Партија 1</t>
  </si>
  <si>
    <t>ПРОЦЕЊЕНА ВРЕДНОСТ ПО ВРСТИ УСЛУГЕ, ПО ПАРТИЈИ/Партија 2</t>
  </si>
  <si>
    <t>ПРОЦЕЊЕНА ВРЕДНОСТ ПО ВРСТИ УСЛУГЕ, ПО ПАРТИЈИ/Партија 3</t>
  </si>
  <si>
    <t>ПРОЦЕЊЕНА ВРЕДНОСТ ПО ВРСТИ УСЛУГЕ, ПО ПАРТИЈИ/Партија 4</t>
  </si>
  <si>
    <t>ПРОЦЕЊЕНА ВРЕДНОСТ ПО ВРСТИ УСЛУГЕ, ПО ПАРТИЈИ/Партија 5</t>
  </si>
  <si>
    <t>ПРОЦЕЊЕНА ВРЕДНОСТ ПО ВРСТИ УСЛУГЕ, ПО ПАРТИЈИ/Партија 6</t>
  </si>
  <si>
    <t>Место________________</t>
  </si>
  <si>
    <t>М.П.</t>
  </si>
  <si>
    <t>Датум________________</t>
  </si>
  <si>
    <t>ПРОЦЕЊЕНА ВРЕДНОСТ ПО ВРСТИ УСЛУГЕ, ПО ПАРТИЈИ/Партија 7</t>
  </si>
  <si>
    <t>ПРОЦЕЊЕНА ВРЕДНОСТ ПО ВРСТИ УСЛУГЕ, ПО ПАРТИЈИ/Партија 8</t>
  </si>
  <si>
    <t>ПРОЦЕЊЕНА ВРЕДНОСТ ПО ВРСТИ УСЛУГЕ, ПО ПАРТИЈИ/Партија 9</t>
  </si>
  <si>
    <t>ПРОЦЕЊЕНА ВРЕДНОСТ ПО ВРСТИ УСЛУГЕ, ПО ПАРТИЈИ/Партија 10</t>
  </si>
  <si>
    <t>Потпис овлашћеног лица понуђача _____________________</t>
  </si>
  <si>
    <t>ИСПОСТАВА Блаце Браће Вуксановић 49/а, 18420 Блаце</t>
  </si>
  <si>
    <r>
      <t xml:space="preserve">ПАРТИЈА 1 - ФИЛИЈАЛА: </t>
    </r>
    <r>
      <rPr>
        <b/>
        <sz val="12"/>
        <rFont val="Arial"/>
        <family val="2"/>
      </rPr>
      <t>Смедерево</t>
    </r>
  </si>
  <si>
    <r>
      <t xml:space="preserve">ПАРТИЈА 2 - ФИЛИЈАЛА: </t>
    </r>
    <r>
      <rPr>
        <b/>
        <sz val="12"/>
        <rFont val="Arial"/>
        <family val="2"/>
      </rPr>
      <t>Крагујевац</t>
    </r>
  </si>
  <si>
    <r>
      <t xml:space="preserve">ПАРТИЈА 3 - ФИЛИЈАЛА: </t>
    </r>
    <r>
      <rPr>
        <b/>
        <sz val="12"/>
        <rFont val="Arial"/>
        <family val="2"/>
      </rPr>
      <t>Јагодина</t>
    </r>
  </si>
  <si>
    <r>
      <t xml:space="preserve">ПАРТИЈА 4 - ФИЛИЈАЛА: </t>
    </r>
    <r>
      <rPr>
        <b/>
        <sz val="12"/>
        <rFont val="Arial"/>
        <family val="2"/>
      </rPr>
      <t>Ваљево</t>
    </r>
  </si>
  <si>
    <r>
      <t xml:space="preserve">ПАРТИЈА 5 - ФИЛИЈАЛА: </t>
    </r>
    <r>
      <rPr>
        <b/>
        <sz val="12"/>
        <rFont val="Arial"/>
        <family val="2"/>
      </rPr>
      <t>Чачак</t>
    </r>
  </si>
  <si>
    <r>
      <t>ПАРТИЈА 6 - ФИЛИЈАЛА:</t>
    </r>
    <r>
      <rPr>
        <b/>
        <sz val="12"/>
        <rFont val="Arial"/>
        <family val="2"/>
      </rPr>
      <t xml:space="preserve"> Краљево</t>
    </r>
  </si>
  <si>
    <r>
      <t xml:space="preserve">ПАРТИЈА 7 - ФИЛИЈАЛА: </t>
    </r>
    <r>
      <rPr>
        <b/>
        <sz val="12"/>
        <rFont val="Arial"/>
        <family val="2"/>
      </rPr>
      <t>Ниш</t>
    </r>
  </si>
  <si>
    <r>
      <t>ПАРТИЈА 8 - ФИЛИЈАЛА:</t>
    </r>
    <r>
      <rPr>
        <b/>
        <sz val="12"/>
        <rFont val="Arial"/>
        <family val="2"/>
      </rPr>
      <t xml:space="preserve"> Бор</t>
    </r>
  </si>
  <si>
    <r>
      <t xml:space="preserve">ПАРТИЈА 9 - ФИЛИЈАЛА: </t>
    </r>
    <r>
      <rPr>
        <b/>
        <sz val="12"/>
        <rFont val="Arial"/>
        <family val="2"/>
      </rPr>
      <t>Прокупље</t>
    </r>
  </si>
  <si>
    <r>
      <t xml:space="preserve">ПАРТИЈА 11 - ФИЛИЈАЛА: </t>
    </r>
    <r>
      <rPr>
        <b/>
        <sz val="12"/>
        <rFont val="Arial"/>
        <family val="2"/>
      </rPr>
      <t>Гњилане</t>
    </r>
  </si>
  <si>
    <t>ПРИЛОГ 2. ОБРАЗАЦ ПОНУДЕ СА СТРУКТУРОМ ЦЕНЕ</t>
  </si>
  <si>
    <t xml:space="preserve"> Укупно сви објекти по Партији са ПДВ-ом</t>
  </si>
  <si>
    <t>ПДВ у %___________________</t>
  </si>
  <si>
    <r>
      <rPr>
        <b/>
        <sz val="10"/>
        <rFont val="Arial"/>
        <family val="2"/>
      </rPr>
      <t>Напомена:</t>
    </r>
    <r>
      <rPr>
        <sz val="10"/>
        <rFont val="Arial"/>
        <family val="2"/>
      </rPr>
      <t xml:space="preserve"> У цену молерско фарбарских услуга урачунат је и материјал.</t>
    </r>
  </si>
  <si>
    <r>
      <rPr>
        <b/>
        <sz val="10"/>
        <rFont val="Arial"/>
        <family val="2"/>
      </rPr>
      <t>Напoмена:</t>
    </r>
    <r>
      <rPr>
        <sz val="10"/>
        <rFont val="Arial"/>
        <family val="2"/>
      </rPr>
      <t xml:space="preserve"> Понуђач попуњава осенчена поља.</t>
    </r>
  </si>
  <si>
    <r>
      <rPr>
        <b/>
        <sz val="10"/>
        <rFont val="Arial"/>
        <family val="2"/>
      </rPr>
      <t>Напомена: П</t>
    </r>
    <r>
      <rPr>
        <sz val="10"/>
        <rFont val="Arial"/>
        <family val="2"/>
      </rPr>
      <t>онуђач који понуду подноси за поједине Партије попуњава образац у делу који се односи на те Партије.</t>
    </r>
  </si>
  <si>
    <r>
      <rPr>
        <b/>
        <sz val="10"/>
        <rFont val="Arial"/>
        <family val="2"/>
      </rPr>
      <t>Напомена:</t>
    </r>
    <r>
      <rPr>
        <sz val="10"/>
        <rFont val="Arial"/>
        <family val="2"/>
      </rPr>
      <t xml:space="preserve"> У цену су урачунати сви трошкови.</t>
    </r>
  </si>
  <si>
    <r>
      <t xml:space="preserve">ПАРТИЈА 10 - ФИЛИЈАЛА: </t>
    </r>
    <r>
      <rPr>
        <b/>
        <sz val="12"/>
        <rFont val="Arial"/>
        <family val="2"/>
      </rPr>
      <t>Пирот</t>
    </r>
  </si>
  <si>
    <t>ПРОЦЕЊЕНА ВРЕДНОСТ ПО ВРСТИ УСЛУГЕ, ПО ПАРТИЈИ/Партија 11</t>
  </si>
  <si>
    <t>ПОНУЂЕНА ЦЕНА ПО ВРСТИ УСЛУГЕ, ПО ПАРТИЈИ/УКУПНО</t>
  </si>
  <si>
    <t>Водоинсталатерска услуге</t>
  </si>
</sst>
</file>

<file path=xl/styles.xml><?xml version="1.0" encoding="utf-8"?>
<styleSheet xmlns="http://schemas.openxmlformats.org/spreadsheetml/2006/main">
  <numFmts count="4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 yyyy"/>
    <numFmt numFmtId="195" formatCode="[$-409]h:mm:ss\ AM/PM"/>
    <numFmt numFmtId="196" formatCode="#,##0.00_ ;\-#,##0.00\ "/>
  </numFmts>
  <fonts count="47">
    <font>
      <sz val="10"/>
      <name val="Arial"/>
      <family val="0"/>
    </font>
    <font>
      <u val="single"/>
      <sz val="10"/>
      <color indexed="12"/>
      <name val="Arial"/>
      <family val="2"/>
    </font>
    <font>
      <u val="single"/>
      <sz val="10"/>
      <color indexed="36"/>
      <name val="Arial"/>
      <family val="2"/>
    </font>
    <font>
      <sz val="10"/>
      <name val="Calibri"/>
      <family val="2"/>
    </font>
    <font>
      <b/>
      <sz val="10"/>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medium"/>
    </border>
    <border>
      <left style="double"/>
      <right style="thin"/>
      <top style="medium"/>
      <bottom style="double"/>
    </border>
    <border>
      <left style="thin"/>
      <right style="thin"/>
      <top style="medium"/>
      <bottom style="double"/>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medium"/>
      <bottom style="medium"/>
    </border>
    <border>
      <left style="thick"/>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color indexed="63"/>
      </bottom>
    </border>
    <border>
      <left style="double"/>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thin"/>
      <bottom>
        <color indexed="63"/>
      </botto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2">
    <xf numFmtId="0" fontId="0" fillId="0" borderId="0" xfId="0" applyAlignment="1">
      <alignment/>
    </xf>
    <xf numFmtId="0" fontId="0" fillId="0" borderId="10" xfId="0" applyFont="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horizontal="left" vertical="center" wrapText="1"/>
    </xf>
    <xf numFmtId="4" fontId="0" fillId="0" borderId="0" xfId="0" applyNumberFormat="1"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0" xfId="0" applyFont="1" applyAlignment="1">
      <alignment vertical="center" wrapText="1"/>
    </xf>
    <xf numFmtId="4" fontId="4" fillId="0" borderId="0" xfId="0" applyNumberFormat="1" applyFont="1" applyAlignment="1">
      <alignment vertical="center" wrapText="1"/>
    </xf>
    <xf numFmtId="0" fontId="0" fillId="0" borderId="0" xfId="0"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4" fontId="0" fillId="0" borderId="0" xfId="0" applyNumberFormat="1" applyAlignment="1">
      <alignment horizontal="right" vertical="center" wrapText="1"/>
    </xf>
    <xf numFmtId="4" fontId="4" fillId="0" borderId="0" xfId="0" applyNumberFormat="1" applyFont="1" applyAlignment="1">
      <alignment horizontal="right" vertical="center" wrapText="1"/>
    </xf>
    <xf numFmtId="0" fontId="0" fillId="33" borderId="10" xfId="0" applyFont="1" applyFill="1" applyBorder="1" applyAlignment="1">
      <alignment horizontal="center" vertical="center" wrapText="1"/>
    </xf>
    <xf numFmtId="4"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4" fontId="4" fillId="0" borderId="10"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4" fillId="34" borderId="10" xfId="0" applyNumberFormat="1" applyFont="1" applyFill="1" applyBorder="1" applyAlignment="1">
      <alignment vertical="center" wrapText="1"/>
    </xf>
    <xf numFmtId="4" fontId="0" fillId="34" borderId="10" xfId="0" applyNumberFormat="1" applyFont="1" applyFill="1" applyBorder="1" applyAlignment="1">
      <alignment horizontal="right" vertical="center" wrapText="1"/>
    </xf>
    <xf numFmtId="0" fontId="0" fillId="0" borderId="13" xfId="0"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xf>
    <xf numFmtId="0" fontId="4" fillId="0" borderId="14" xfId="0"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4"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3" fontId="4" fillId="0" borderId="14" xfId="0" applyNumberFormat="1" applyFont="1" applyBorder="1" applyAlignment="1">
      <alignment horizontal="center" vertical="center" wrapText="1"/>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6" xfId="0"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0" fontId="0" fillId="0" borderId="10" xfId="0" applyNumberFormat="1" applyFont="1" applyFill="1" applyBorder="1" applyAlignment="1">
      <alignment horizontal="left" vertical="center" wrapText="1"/>
    </xf>
    <xf numFmtId="3" fontId="0"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center"/>
    </xf>
    <xf numFmtId="4" fontId="0" fillId="0" borderId="11"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7" xfId="0" applyFont="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3" fontId="44" fillId="0" borderId="10" xfId="0" applyNumberFormat="1" applyFont="1" applyBorder="1" applyAlignment="1">
      <alignment horizontal="center" vertical="center" wrapText="1"/>
    </xf>
    <xf numFmtId="0" fontId="0" fillId="0" borderId="11" xfId="0" applyFont="1" applyFill="1" applyBorder="1" applyAlignment="1">
      <alignment vertical="center" wrapText="1"/>
    </xf>
    <xf numFmtId="0" fontId="0" fillId="0" borderId="0" xfId="0" applyBorder="1" applyAlignment="1">
      <alignment vertical="center" wrapText="1"/>
    </xf>
    <xf numFmtId="4" fontId="4" fillId="34" borderId="10" xfId="0" applyNumberFormat="1" applyFont="1" applyFill="1" applyBorder="1" applyAlignment="1">
      <alignment horizontal="right" vertical="center" wrapText="1"/>
    </xf>
    <xf numFmtId="4" fontId="44" fillId="0" borderId="10" xfId="0" applyNumberFormat="1" applyFont="1" applyBorder="1" applyAlignment="1">
      <alignment horizontal="left" vertical="center" wrapText="1"/>
    </xf>
    <xf numFmtId="0" fontId="44" fillId="0" borderId="11"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Border="1" applyAlignment="1">
      <alignment vertical="center" wrapText="1"/>
    </xf>
    <xf numFmtId="0" fontId="0" fillId="0" borderId="0" xfId="0" applyFont="1" applyAlignment="1">
      <alignment vertical="center" wrapText="1"/>
    </xf>
    <xf numFmtId="4" fontId="4" fillId="0" borderId="0" xfId="0" applyNumberFormat="1" applyFont="1" applyBorder="1" applyAlignment="1">
      <alignment horizontal="right" vertical="center" wrapText="1"/>
    </xf>
    <xf numFmtId="4" fontId="4" fillId="34" borderId="13" xfId="0" applyNumberFormat="1" applyFont="1" applyFill="1" applyBorder="1" applyAlignment="1">
      <alignment horizontal="right" vertical="center" wrapText="1"/>
    </xf>
    <xf numFmtId="0" fontId="0" fillId="0" borderId="19" xfId="0" applyFont="1" applyBorder="1" applyAlignment="1">
      <alignment vertical="center"/>
    </xf>
    <xf numFmtId="4" fontId="0" fillId="34" borderId="13"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4" fontId="4" fillId="0" borderId="0" xfId="0" applyNumberFormat="1" applyFont="1" applyAlignment="1">
      <alignment horizontal="left" vertical="center"/>
    </xf>
    <xf numFmtId="4" fontId="4" fillId="0" borderId="0" xfId="0" applyNumberFormat="1" applyFont="1" applyAlignment="1">
      <alignment horizontal="left" vertical="center" wrapText="1"/>
    </xf>
    <xf numFmtId="4" fontId="0" fillId="0" borderId="10" xfId="0" applyNumberFormat="1" applyFont="1" applyFill="1" applyBorder="1" applyAlignment="1">
      <alignment vertical="center"/>
    </xf>
    <xf numFmtId="4" fontId="4" fillId="0" borderId="11" xfId="0" applyNumberFormat="1" applyFont="1" applyFill="1" applyBorder="1" applyAlignment="1">
      <alignment horizontal="right" vertical="center" wrapText="1"/>
    </xf>
    <xf numFmtId="4" fontId="4" fillId="0" borderId="21" xfId="0" applyNumberFormat="1" applyFont="1" applyFill="1" applyBorder="1" applyAlignment="1">
      <alignment horizontal="right" vertical="center" wrapText="1"/>
    </xf>
    <xf numFmtId="4" fontId="4" fillId="34" borderId="22" xfId="0" applyNumberFormat="1" applyFont="1" applyFill="1" applyBorder="1" applyAlignment="1">
      <alignment horizontal="center" vertical="center" wrapText="1"/>
    </xf>
    <xf numFmtId="4" fontId="0" fillId="0" borderId="0" xfId="0" applyNumberFormat="1" applyFont="1" applyAlignment="1">
      <alignment horizontal="left" vertical="center" wrapText="1"/>
    </xf>
    <xf numFmtId="4" fontId="4" fillId="34" borderId="17" xfId="0" applyNumberFormat="1" applyFont="1" applyFill="1" applyBorder="1" applyAlignment="1">
      <alignment horizontal="right" vertical="center" wrapText="1"/>
    </xf>
    <xf numFmtId="0" fontId="0" fillId="0" borderId="13" xfId="0" applyFont="1" applyBorder="1" applyAlignment="1">
      <alignment horizontal="center" vertical="center" wrapText="1"/>
    </xf>
    <xf numFmtId="3" fontId="0" fillId="0" borderId="13" xfId="0" applyNumberFormat="1"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Border="1" applyAlignment="1">
      <alignment horizontal="left" vertical="center" wrapText="1"/>
    </xf>
    <xf numFmtId="3" fontId="0" fillId="0" borderId="13" xfId="0" applyNumberFormat="1" applyFont="1" applyFill="1" applyBorder="1" applyAlignment="1">
      <alignment horizontal="center" vertical="center" wrapText="1"/>
    </xf>
    <xf numFmtId="4" fontId="0" fillId="34" borderId="11" xfId="0" applyNumberFormat="1" applyFont="1" applyFill="1" applyBorder="1" applyAlignment="1">
      <alignment horizontal="right"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4" fontId="0" fillId="0" borderId="17"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17" xfId="0" applyFont="1" applyFill="1" applyBorder="1" applyAlignment="1">
      <alignment horizontal="left" vertical="center" wrapText="1"/>
    </xf>
    <xf numFmtId="1" fontId="0" fillId="0" borderId="17"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0" fontId="4" fillId="0" borderId="13" xfId="0" applyFont="1" applyFill="1" applyBorder="1" applyAlignment="1">
      <alignment horizontal="center" vertical="center" textRotation="90"/>
    </xf>
    <xf numFmtId="3" fontId="0" fillId="0" borderId="13" xfId="0" applyNumberFormat="1" applyFont="1" applyBorder="1" applyAlignment="1">
      <alignment horizontal="center" vertical="center" wrapText="1"/>
    </xf>
    <xf numFmtId="4" fontId="0" fillId="0" borderId="13" xfId="0" applyNumberFormat="1" applyFont="1" applyFill="1" applyBorder="1" applyAlignment="1">
      <alignment horizontal="left" vertical="center" wrapText="1"/>
    </xf>
    <xf numFmtId="4" fontId="4" fillId="34" borderId="13" xfId="0" applyNumberFormat="1" applyFont="1" applyFill="1" applyBorder="1" applyAlignment="1">
      <alignment horizontal="right" vertical="center" wrapText="1"/>
    </xf>
    <xf numFmtId="4" fontId="45" fillId="34" borderId="17" xfId="0" applyNumberFormat="1" applyFont="1" applyFill="1" applyBorder="1" applyAlignment="1">
      <alignment horizontal="right" vertical="center" wrapText="1"/>
    </xf>
    <xf numFmtId="4" fontId="4" fillId="0" borderId="14" xfId="0"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wrapText="1"/>
    </xf>
    <xf numFmtId="4" fontId="0" fillId="0" borderId="17"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4" fontId="4" fillId="0" borderId="11"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wrapText="1"/>
    </xf>
    <xf numFmtId="4" fontId="4" fillId="0" borderId="23" xfId="0" applyNumberFormat="1" applyFont="1" applyFill="1" applyBorder="1" applyAlignment="1">
      <alignment horizontal="right"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0" fillId="0" borderId="24" xfId="0" applyFont="1" applyBorder="1" applyAlignment="1">
      <alignment horizontal="left" vertical="center" wrapText="1"/>
    </xf>
    <xf numFmtId="4" fontId="4" fillId="0" borderId="23" xfId="0" applyNumberFormat="1" applyFont="1" applyFill="1" applyBorder="1" applyAlignment="1">
      <alignment horizontal="center" vertical="center" wrapText="1"/>
    </xf>
    <xf numFmtId="4" fontId="4" fillId="34" borderId="25" xfId="0" applyNumberFormat="1" applyFont="1" applyFill="1" applyBorder="1" applyAlignment="1">
      <alignment horizontal="right" vertical="center" wrapText="1"/>
    </xf>
    <xf numFmtId="0" fontId="0" fillId="0" borderId="24"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Border="1" applyAlignment="1">
      <alignment vertical="center" wrapText="1"/>
    </xf>
    <xf numFmtId="0" fontId="4" fillId="34" borderId="23" xfId="0" applyFont="1" applyFill="1" applyBorder="1" applyAlignment="1">
      <alignment horizontal="center" vertical="center" wrapText="1"/>
    </xf>
    <xf numFmtId="4" fontId="0" fillId="0" borderId="13" xfId="0" applyNumberFormat="1" applyFont="1" applyFill="1" applyBorder="1" applyAlignment="1">
      <alignment horizontal="right" vertical="center" wrapText="1"/>
    </xf>
    <xf numFmtId="4" fontId="4" fillId="0" borderId="13" xfId="0" applyNumberFormat="1" applyFont="1" applyFill="1" applyBorder="1" applyAlignment="1">
      <alignment vertical="center" wrapText="1"/>
    </xf>
    <xf numFmtId="4" fontId="0" fillId="0" borderId="10"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wrapText="1"/>
    </xf>
    <xf numFmtId="4" fontId="4" fillId="0" borderId="20" xfId="0" applyNumberFormat="1" applyFont="1" applyFill="1" applyBorder="1" applyAlignment="1">
      <alignment vertical="center" wrapText="1"/>
    </xf>
    <xf numFmtId="0" fontId="0" fillId="0" borderId="12" xfId="0" applyFont="1" applyFill="1" applyBorder="1" applyAlignment="1">
      <alignment vertical="center" wrapText="1"/>
    </xf>
    <xf numFmtId="4" fontId="44" fillId="0" borderId="11" xfId="0" applyNumberFormat="1" applyFont="1" applyFill="1" applyBorder="1" applyAlignment="1">
      <alignment horizontal="center" vertical="center" wrapText="1"/>
    </xf>
    <xf numFmtId="4" fontId="46" fillId="0" borderId="11" xfId="0" applyNumberFormat="1" applyFont="1" applyFill="1" applyBorder="1" applyAlignment="1">
      <alignment horizontal="center" vertical="center" wrapText="1"/>
    </xf>
    <xf numFmtId="0" fontId="0" fillId="0" borderId="11" xfId="0" applyFont="1" applyBorder="1" applyAlignment="1">
      <alignment vertical="center" wrapText="1"/>
    </xf>
    <xf numFmtId="0" fontId="4" fillId="0" borderId="10" xfId="0" applyFont="1" applyBorder="1" applyAlignment="1">
      <alignment horizontal="center" vertical="center" wrapText="1"/>
    </xf>
    <xf numFmtId="4" fontId="4" fillId="0" borderId="20" xfId="0" applyNumberFormat="1"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Fill="1" applyBorder="1" applyAlignment="1">
      <alignment horizontal="center" vertical="center" wrapText="1"/>
    </xf>
    <xf numFmtId="3" fontId="0" fillId="0" borderId="27" xfId="0" applyNumberFormat="1" applyFont="1" applyBorder="1" applyAlignment="1">
      <alignment horizontal="center" vertical="center" wrapText="1"/>
    </xf>
    <xf numFmtId="4" fontId="4" fillId="34" borderId="28" xfId="0" applyNumberFormat="1" applyFont="1" applyFill="1" applyBorder="1" applyAlignment="1">
      <alignment horizontal="right"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wrapText="1"/>
    </xf>
    <xf numFmtId="0" fontId="0" fillId="0" borderId="29" xfId="0" applyFont="1" applyBorder="1" applyAlignment="1">
      <alignment horizontal="left" vertical="center" wrapText="1"/>
    </xf>
    <xf numFmtId="4" fontId="4" fillId="34" borderId="21" xfId="0" applyNumberFormat="1" applyFont="1" applyFill="1" applyBorder="1" applyAlignment="1">
      <alignment horizontal="right" vertical="center" wrapText="1"/>
    </xf>
    <xf numFmtId="0" fontId="0" fillId="0" borderId="12" xfId="0" applyFont="1" applyBorder="1" applyAlignment="1">
      <alignment horizontal="center" vertical="center" wrapText="1"/>
    </xf>
    <xf numFmtId="4" fontId="0" fillId="0" borderId="20" xfId="0" applyNumberFormat="1" applyFont="1" applyFill="1" applyBorder="1" applyAlignment="1">
      <alignment horizontal="right" vertical="center" wrapText="1"/>
    </xf>
    <xf numFmtId="4" fontId="46" fillId="0" borderId="10" xfId="0" applyNumberFormat="1" applyFont="1" applyFill="1" applyBorder="1" applyAlignment="1">
      <alignment horizontal="right" vertical="center" wrapText="1"/>
    </xf>
    <xf numFmtId="4" fontId="0" fillId="0" borderId="11" xfId="0" applyNumberFormat="1" applyFont="1" applyFill="1" applyBorder="1" applyAlignment="1">
      <alignment horizontal="right" vertical="center"/>
    </xf>
    <xf numFmtId="4" fontId="4" fillId="0" borderId="21" xfId="0" applyNumberFormat="1" applyFont="1" applyFill="1" applyBorder="1" applyAlignment="1">
      <alignment vertical="center" wrapText="1"/>
    </xf>
    <xf numFmtId="0" fontId="0" fillId="0" borderId="29" xfId="0" applyFont="1" applyFill="1" applyBorder="1" applyAlignment="1">
      <alignment vertical="center" wrapText="1"/>
    </xf>
    <xf numFmtId="4" fontId="4" fillId="34" borderId="0" xfId="0" applyNumberFormat="1" applyFont="1" applyFill="1" applyBorder="1" applyAlignment="1">
      <alignment horizontal="right" vertical="center" wrapText="1"/>
    </xf>
    <xf numFmtId="4" fontId="0" fillId="0" borderId="17"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3" xfId="0" applyFont="1" applyFill="1" applyBorder="1" applyAlignment="1">
      <alignment vertical="center" wrapText="1"/>
    </xf>
    <xf numFmtId="4" fontId="4" fillId="0" borderId="11" xfId="0" applyNumberFormat="1" applyFont="1" applyFill="1" applyBorder="1" applyAlignment="1">
      <alignment vertical="center" wrapText="1"/>
    </xf>
    <xf numFmtId="4" fontId="4" fillId="34" borderId="11" xfId="0" applyNumberFormat="1" applyFont="1" applyFill="1" applyBorder="1" applyAlignment="1">
      <alignment vertical="center" wrapText="1"/>
    </xf>
    <xf numFmtId="4" fontId="0" fillId="0" borderId="30" xfId="0" applyNumberFormat="1" applyFont="1" applyFill="1" applyBorder="1" applyAlignment="1">
      <alignment horizontal="right" vertical="center"/>
    </xf>
    <xf numFmtId="4" fontId="0" fillId="0" borderId="12" xfId="0" applyNumberFormat="1" applyFont="1" applyFill="1" applyBorder="1" applyAlignment="1">
      <alignment vertical="center"/>
    </xf>
    <xf numFmtId="4" fontId="0" fillId="0" borderId="12" xfId="0" applyNumberFormat="1" applyFont="1" applyFill="1" applyBorder="1" applyAlignment="1">
      <alignment horizontal="right" vertical="center"/>
    </xf>
    <xf numFmtId="4" fontId="0" fillId="0" borderId="13" xfId="0" applyNumberFormat="1" applyFont="1" applyFill="1" applyBorder="1" applyAlignment="1">
      <alignment vertical="center"/>
    </xf>
    <xf numFmtId="4" fontId="0" fillId="0" borderId="11" xfId="0" applyNumberFormat="1" applyFont="1" applyFill="1" applyBorder="1" applyAlignment="1">
      <alignment vertical="center" wrapText="1"/>
    </xf>
    <xf numFmtId="0" fontId="0" fillId="0" borderId="29" xfId="0" applyFont="1" applyFill="1" applyBorder="1" applyAlignment="1">
      <alignment horizontal="left" vertical="center" wrapText="1"/>
    </xf>
    <xf numFmtId="4" fontId="0" fillId="0" borderId="11" xfId="0" applyNumberFormat="1" applyFont="1" applyFill="1" applyBorder="1" applyAlignment="1">
      <alignment vertical="center"/>
    </xf>
    <xf numFmtId="0" fontId="0" fillId="0" borderId="13" xfId="0" applyNumberFormat="1" applyFont="1" applyFill="1" applyBorder="1" applyAlignment="1">
      <alignment horizontal="left" vertical="center" wrapText="1"/>
    </xf>
    <xf numFmtId="0" fontId="44" fillId="0" borderId="13" xfId="0" applyFont="1" applyBorder="1" applyAlignment="1">
      <alignment vertical="center" wrapText="1"/>
    </xf>
    <xf numFmtId="0" fontId="4" fillId="0" borderId="29" xfId="0" applyFont="1" applyFill="1" applyBorder="1" applyAlignment="1">
      <alignment vertical="center" wrapText="1"/>
    </xf>
    <xf numFmtId="4" fontId="0" fillId="0" borderId="21" xfId="0" applyNumberFormat="1" applyFont="1" applyFill="1" applyBorder="1" applyAlignment="1">
      <alignment horizontal="right" vertical="center" wrapText="1"/>
    </xf>
    <xf numFmtId="49" fontId="4" fillId="0" borderId="21" xfId="0" applyNumberFormat="1" applyFont="1" applyFill="1" applyBorder="1" applyAlignment="1">
      <alignment horizontal="right" vertical="center" wrapText="1"/>
    </xf>
    <xf numFmtId="4" fontId="0" fillId="0" borderId="13" xfId="0" applyNumberFormat="1" applyFont="1" applyFill="1" applyBorder="1" applyAlignment="1">
      <alignment vertical="center"/>
    </xf>
    <xf numFmtId="0" fontId="5" fillId="0" borderId="19" xfId="0" applyFont="1" applyBorder="1" applyAlignment="1">
      <alignment vertical="center"/>
    </xf>
    <xf numFmtId="4" fontId="4" fillId="34" borderId="21" xfId="0" applyNumberFormat="1" applyFont="1" applyFill="1" applyBorder="1" applyAlignment="1">
      <alignment vertical="center" wrapText="1"/>
    </xf>
    <xf numFmtId="4" fontId="4" fillId="34" borderId="25" xfId="0" applyNumberFormat="1" applyFont="1" applyFill="1" applyBorder="1" applyAlignment="1">
      <alignment horizontal="right" vertical="center" wrapText="1"/>
    </xf>
    <xf numFmtId="0" fontId="0" fillId="0" borderId="29" xfId="0" applyNumberFormat="1" applyFont="1" applyFill="1" applyBorder="1" applyAlignment="1">
      <alignment horizontal="left" vertical="center" wrapText="1"/>
    </xf>
    <xf numFmtId="0" fontId="4" fillId="0" borderId="31" xfId="0" applyFont="1" applyFill="1" applyBorder="1" applyAlignment="1">
      <alignment horizontal="center" vertical="center" wrapText="1"/>
    </xf>
    <xf numFmtId="4" fontId="4" fillId="34" borderId="32" xfId="0" applyNumberFormat="1" applyFont="1" applyFill="1" applyBorder="1" applyAlignment="1">
      <alignment horizontal="right" vertical="center" wrapText="1"/>
    </xf>
    <xf numFmtId="4" fontId="45" fillId="34" borderId="32" xfId="0" applyNumberFormat="1" applyFont="1" applyFill="1" applyBorder="1" applyAlignment="1">
      <alignment horizontal="right" vertical="center" wrapText="1"/>
    </xf>
    <xf numFmtId="4" fontId="4" fillId="34" borderId="32" xfId="0" applyNumberFormat="1" applyFont="1" applyFill="1" applyBorder="1" applyAlignment="1">
      <alignment vertical="center" wrapText="1"/>
    </xf>
    <xf numFmtId="2" fontId="4" fillId="34" borderId="32" xfId="0" applyNumberFormat="1" applyFont="1" applyFill="1" applyBorder="1" applyAlignment="1">
      <alignment horizontal="right" vertical="center" wrapText="1"/>
    </xf>
    <xf numFmtId="4" fontId="4" fillId="34" borderId="32" xfId="0" applyNumberFormat="1" applyFont="1" applyFill="1" applyBorder="1" applyAlignment="1">
      <alignment horizontal="right" vertical="center" wrapText="1"/>
    </xf>
    <xf numFmtId="4" fontId="4" fillId="34" borderId="33" xfId="0" applyNumberFormat="1" applyFont="1" applyFill="1" applyBorder="1" applyAlignment="1">
      <alignment horizontal="right" vertical="center" wrapText="1"/>
    </xf>
    <xf numFmtId="4" fontId="4" fillId="34" borderId="34" xfId="0" applyNumberFormat="1" applyFont="1" applyFill="1" applyBorder="1" applyAlignment="1">
      <alignment horizontal="right" vertical="center" wrapText="1"/>
    </xf>
    <xf numFmtId="4" fontId="4" fillId="0" borderId="0" xfId="0" applyNumberFormat="1" applyFont="1" applyBorder="1" applyAlignment="1">
      <alignment horizontal="left" vertical="center" wrapText="1"/>
    </xf>
    <xf numFmtId="0" fontId="0" fillId="0" borderId="0" xfId="0"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4" fontId="4" fillId="0" borderId="0" xfId="0" applyNumberFormat="1" applyFont="1" applyAlignment="1">
      <alignment horizontal="center" vertical="center" wrapText="1"/>
    </xf>
    <xf numFmtId="4" fontId="4" fillId="0" borderId="0" xfId="0" applyNumberFormat="1" applyFont="1" applyBorder="1" applyAlignment="1">
      <alignment horizontal="center" vertical="center" wrapText="1"/>
    </xf>
    <xf numFmtId="0" fontId="4" fillId="34" borderId="23" xfId="0" applyFont="1" applyFill="1" applyBorder="1" applyAlignment="1">
      <alignment horizontal="center" vertical="center" wrapText="1"/>
    </xf>
    <xf numFmtId="4" fontId="45" fillId="34" borderId="32" xfId="0" applyNumberFormat="1" applyFont="1" applyFill="1" applyBorder="1" applyAlignment="1">
      <alignment horizontal="right" vertical="center" wrapText="1"/>
    </xf>
    <xf numFmtId="4" fontId="45" fillId="34" borderId="33" xfId="0" applyNumberFormat="1" applyFont="1" applyFill="1" applyBorder="1" applyAlignment="1">
      <alignment horizontal="right" vertical="center" wrapText="1"/>
    </xf>
    <xf numFmtId="4" fontId="45" fillId="34" borderId="34" xfId="0" applyNumberFormat="1" applyFont="1" applyFill="1" applyBorder="1" applyAlignment="1">
      <alignment horizontal="right" vertical="center" wrapText="1"/>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Border="1" applyAlignment="1">
      <alignment horizontal="center" vertical="center" wrapText="1"/>
    </xf>
    <xf numFmtId="0" fontId="4" fillId="0" borderId="0" xfId="0" applyFont="1" applyAlignment="1">
      <alignment horizontal="center" vertical="center" wrapText="1"/>
    </xf>
    <xf numFmtId="4" fontId="4" fillId="34" borderId="35" xfId="0" applyNumberFormat="1" applyFont="1" applyFill="1" applyBorder="1" applyAlignment="1">
      <alignment horizontal="right" vertical="center" wrapText="1"/>
    </xf>
    <xf numFmtId="4" fontId="4" fillId="34" borderId="31" xfId="0" applyNumberFormat="1" applyFont="1" applyFill="1" applyBorder="1" applyAlignment="1">
      <alignment horizontal="right" vertical="center" wrapText="1"/>
    </xf>
    <xf numFmtId="4" fontId="4" fillId="34" borderId="32" xfId="0" applyNumberFormat="1" applyFont="1" applyFill="1" applyBorder="1" applyAlignment="1">
      <alignment horizontal="right" vertical="center" wrapText="1"/>
    </xf>
    <xf numFmtId="4" fontId="4" fillId="34" borderId="11" xfId="0" applyNumberFormat="1" applyFont="1" applyFill="1" applyBorder="1" applyAlignment="1">
      <alignment horizontal="right" vertical="center" wrapText="1"/>
    </xf>
    <xf numFmtId="4" fontId="4" fillId="34" borderId="11" xfId="0" applyNumberFormat="1" applyFont="1" applyFill="1" applyBorder="1" applyAlignment="1">
      <alignment horizontal="center" vertical="center" wrapText="1"/>
    </xf>
    <xf numFmtId="4" fontId="4" fillId="34" borderId="17" xfId="0" applyNumberFormat="1" applyFont="1" applyFill="1" applyBorder="1" applyAlignment="1">
      <alignment vertical="center" wrapText="1"/>
    </xf>
    <xf numFmtId="4" fontId="4" fillId="34" borderId="32" xfId="0" applyNumberFormat="1" applyFont="1" applyFill="1" applyBorder="1" applyAlignment="1">
      <alignment horizontal="right" vertical="center" wrapText="1"/>
    </xf>
    <xf numFmtId="4" fontId="4" fillId="34" borderId="11" xfId="0" applyNumberFormat="1" applyFont="1" applyFill="1" applyBorder="1" applyAlignment="1">
      <alignment horizontal="right" vertical="center" wrapText="1"/>
    </xf>
    <xf numFmtId="4" fontId="4" fillId="34" borderId="21" xfId="0" applyNumberFormat="1" applyFont="1" applyFill="1" applyBorder="1" applyAlignment="1">
      <alignment horizontal="right" vertical="center" wrapText="1"/>
    </xf>
    <xf numFmtId="0" fontId="0" fillId="0" borderId="29" xfId="0" applyFont="1" applyBorder="1" applyAlignment="1">
      <alignment horizontal="left" vertical="center" wrapText="1"/>
    </xf>
    <xf numFmtId="0" fontId="0" fillId="0" borderId="11" xfId="0" applyBorder="1" applyAlignment="1">
      <alignment vertical="center" wrapText="1"/>
    </xf>
    <xf numFmtId="4" fontId="4" fillId="35" borderId="25" xfId="0" applyNumberFormat="1" applyFont="1" applyFill="1" applyBorder="1" applyAlignment="1">
      <alignment vertical="center" wrapText="1"/>
    </xf>
    <xf numFmtId="4" fontId="0" fillId="0" borderId="29" xfId="0" applyNumberFormat="1" applyFont="1" applyFill="1" applyBorder="1" applyAlignment="1">
      <alignment horizontal="left" vertical="center" wrapText="1"/>
    </xf>
    <xf numFmtId="3" fontId="4" fillId="35" borderId="36" xfId="0" applyNumberFormat="1" applyFont="1" applyFill="1" applyBorder="1" applyAlignment="1">
      <alignment vertical="center" wrapText="1"/>
    </xf>
    <xf numFmtId="4" fontId="4" fillId="35" borderId="37" xfId="0" applyNumberFormat="1" applyFont="1" applyFill="1" applyBorder="1" applyAlignment="1">
      <alignment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4" borderId="32" xfId="0" applyNumberFormat="1" applyFont="1" applyFill="1" applyBorder="1" applyAlignment="1">
      <alignment horizontal="right" vertical="center" wrapText="1"/>
    </xf>
    <xf numFmtId="4" fontId="4" fillId="34" borderId="34" xfId="0" applyNumberFormat="1" applyFont="1" applyFill="1" applyBorder="1" applyAlignment="1">
      <alignment horizontal="right" vertical="center" wrapText="1"/>
    </xf>
    <xf numFmtId="4" fontId="4" fillId="34" borderId="11" xfId="0" applyNumberFormat="1" applyFont="1" applyFill="1" applyBorder="1" applyAlignment="1">
      <alignment horizontal="right" vertical="center" wrapText="1"/>
    </xf>
    <xf numFmtId="4" fontId="4" fillId="34" borderId="17" xfId="0" applyNumberFormat="1" applyFont="1" applyFill="1" applyBorder="1" applyAlignment="1">
      <alignment horizontal="right" vertical="center" wrapText="1"/>
    </xf>
    <xf numFmtId="4" fontId="4" fillId="34" borderId="33" xfId="0" applyNumberFormat="1" applyFont="1" applyFill="1" applyBorder="1" applyAlignment="1">
      <alignment horizontal="right" vertical="center" wrapText="1"/>
    </xf>
    <xf numFmtId="3" fontId="0" fillId="0" borderId="11"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4" fontId="0" fillId="0" borderId="11" xfId="0" applyNumberFormat="1" applyFont="1" applyFill="1" applyBorder="1" applyAlignment="1">
      <alignment horizontal="right" vertical="center" wrapText="1"/>
    </xf>
    <xf numFmtId="4" fontId="0" fillId="0" borderId="17"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4" fillId="0" borderId="0" xfId="0" applyFont="1" applyAlignment="1">
      <alignment horizontal="center" vertical="center" wrapText="1"/>
    </xf>
    <xf numFmtId="4" fontId="4" fillId="0" borderId="0" xfId="0" applyNumberFormat="1" applyFont="1" applyAlignment="1">
      <alignment horizontal="left" vertical="center"/>
    </xf>
    <xf numFmtId="0" fontId="0" fillId="0" borderId="0" xfId="0"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0" xfId="0" applyNumberFormat="1" applyFont="1" applyAlignment="1">
      <alignment horizontal="left" vertical="center" wrapText="1"/>
    </xf>
    <xf numFmtId="4" fontId="4" fillId="0" borderId="0" xfId="0" applyNumberFormat="1" applyFont="1" applyAlignment="1">
      <alignment horizontal="left" vertical="center" wrapText="1"/>
    </xf>
    <xf numFmtId="4" fontId="4" fillId="0" borderId="0" xfId="0" applyNumberFormat="1" applyFont="1" applyBorder="1" applyAlignment="1">
      <alignment horizontal="left" vertical="center" wrapText="1"/>
    </xf>
    <xf numFmtId="4" fontId="0" fillId="0" borderId="0" xfId="0" applyNumberFormat="1" applyFont="1" applyAlignment="1">
      <alignment horizontal="center" vertical="center" wrapText="1"/>
    </xf>
    <xf numFmtId="0" fontId="0" fillId="0" borderId="0" xfId="0" applyBorder="1" applyAlignment="1">
      <alignment horizontal="center" vertical="center" wrapText="1"/>
    </xf>
    <xf numFmtId="4" fontId="4" fillId="0" borderId="0" xfId="0" applyNumberFormat="1" applyFont="1" applyBorder="1" applyAlignment="1">
      <alignment horizontal="center" vertical="center" wrapText="1"/>
    </xf>
    <xf numFmtId="0" fontId="0" fillId="0" borderId="0" xfId="0" applyFont="1" applyAlignment="1">
      <alignment horizontal="center" vertical="center" wrapText="1"/>
    </xf>
    <xf numFmtId="3" fontId="0" fillId="0" borderId="0" xfId="0" applyNumberFormat="1" applyFont="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17"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4" fillId="34" borderId="38"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4" fontId="0" fillId="0" borderId="11"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4" fontId="4" fillId="34" borderId="11" xfId="0" applyNumberFormat="1"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4" fontId="4" fillId="0" borderId="0" xfId="0" applyNumberFormat="1" applyFont="1" applyAlignment="1">
      <alignment horizontal="center" vertical="center" wrapText="1"/>
    </xf>
    <xf numFmtId="4" fontId="4" fillId="0" borderId="11" xfId="0" applyNumberFormat="1" applyFont="1" applyFill="1" applyBorder="1" applyAlignment="1">
      <alignment horizontal="right" vertical="center" wrapText="1"/>
    </xf>
    <xf numFmtId="4" fontId="4" fillId="0" borderId="17"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4" fontId="4" fillId="34" borderId="13" xfId="0" applyNumberFormat="1" applyFont="1" applyFill="1" applyBorder="1" applyAlignment="1">
      <alignment horizontal="right"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 xfId="0" applyFont="1" applyFill="1" applyBorder="1" applyAlignment="1">
      <alignment horizontal="center" vertical="center" wrapText="1"/>
    </xf>
    <xf numFmtId="1" fontId="0" fillId="0" borderId="11"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0" borderId="41" xfId="0" applyFont="1" applyFill="1" applyBorder="1" applyAlignment="1">
      <alignment horizontal="center" vertical="center" textRotation="90"/>
    </xf>
    <xf numFmtId="0" fontId="4" fillId="0" borderId="23" xfId="0" applyFont="1" applyFill="1" applyBorder="1" applyAlignment="1">
      <alignment horizontal="center" vertical="center" textRotation="90"/>
    </xf>
    <xf numFmtId="0" fontId="4" fillId="0" borderId="42" xfId="0" applyFont="1" applyFill="1" applyBorder="1" applyAlignment="1">
      <alignment horizontal="center" vertical="center" textRotation="90"/>
    </xf>
    <xf numFmtId="4" fontId="4" fillId="0" borderId="11"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4" fontId="0" fillId="0" borderId="11" xfId="0" applyNumberFormat="1" applyFont="1" applyFill="1" applyBorder="1" applyAlignment="1">
      <alignment horizontal="right" vertical="center" wrapText="1"/>
    </xf>
    <xf numFmtId="4" fontId="0" fillId="0" borderId="17"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44" fillId="0" borderId="11"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4" fillId="0" borderId="13"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4" fontId="4" fillId="34" borderId="23" xfId="0" applyNumberFormat="1" applyFont="1" applyFill="1" applyBorder="1" applyAlignment="1">
      <alignment horizontal="right" vertical="center" wrapText="1"/>
    </xf>
    <xf numFmtId="4" fontId="4" fillId="34" borderId="42" xfId="0" applyNumberFormat="1" applyFont="1" applyFill="1" applyBorder="1" applyAlignment="1">
      <alignment horizontal="right" vertical="center" wrapText="1"/>
    </xf>
    <xf numFmtId="0" fontId="4" fillId="0" borderId="17" xfId="0" applyFont="1" applyFill="1" applyBorder="1" applyAlignment="1">
      <alignment horizontal="center" vertical="center" textRotation="90"/>
    </xf>
    <xf numFmtId="0" fontId="0" fillId="0" borderId="10" xfId="0" applyFont="1" applyBorder="1" applyAlignment="1">
      <alignment horizontal="center" vertical="center" wrapText="1"/>
    </xf>
    <xf numFmtId="0" fontId="44" fillId="0" borderId="17" xfId="0" applyFont="1" applyBorder="1" applyAlignment="1">
      <alignment horizontal="left" vertical="center" wrapText="1"/>
    </xf>
    <xf numFmtId="0" fontId="44" fillId="0" borderId="13" xfId="0" applyFont="1" applyBorder="1" applyAlignment="1">
      <alignment horizontal="left" vertical="center" wrapText="1"/>
    </xf>
    <xf numFmtId="4" fontId="45" fillId="34" borderId="11" xfId="0" applyNumberFormat="1" applyFont="1" applyFill="1" applyBorder="1" applyAlignment="1">
      <alignment horizontal="right" vertical="center" wrapText="1"/>
    </xf>
    <xf numFmtId="4" fontId="45" fillId="34" borderId="17" xfId="0" applyNumberFormat="1" applyFont="1" applyFill="1" applyBorder="1" applyAlignment="1">
      <alignment horizontal="right" vertical="center" wrapText="1"/>
    </xf>
    <xf numFmtId="4" fontId="45" fillId="34" borderId="13" xfId="0" applyNumberFormat="1" applyFont="1" applyFill="1" applyBorder="1" applyAlignment="1">
      <alignment horizontal="right" vertical="center" wrapText="1"/>
    </xf>
    <xf numFmtId="0" fontId="4" fillId="34" borderId="45"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4" fillId="34" borderId="47" xfId="0" applyFont="1" applyFill="1" applyBorder="1" applyAlignment="1">
      <alignment horizontal="center" vertical="center" wrapText="1"/>
    </xf>
    <xf numFmtId="4" fontId="45" fillId="34" borderId="32" xfId="0" applyNumberFormat="1" applyFont="1" applyFill="1" applyBorder="1" applyAlignment="1">
      <alignment horizontal="right" vertical="center" wrapText="1"/>
    </xf>
    <xf numFmtId="4" fontId="45" fillId="34" borderId="33" xfId="0" applyNumberFormat="1" applyFont="1" applyFill="1" applyBorder="1" applyAlignment="1">
      <alignment horizontal="right" vertical="center" wrapText="1"/>
    </xf>
    <xf numFmtId="4" fontId="45" fillId="34" borderId="34" xfId="0" applyNumberFormat="1" applyFont="1" applyFill="1" applyBorder="1" applyAlignment="1">
      <alignment horizontal="right" vertical="center" wrapText="1"/>
    </xf>
    <xf numFmtId="4" fontId="0" fillId="0" borderId="11"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1" xfId="0" applyNumberFormat="1" applyFont="1" applyFill="1" applyBorder="1" applyAlignment="1">
      <alignment horizontal="left" vertical="center" wrapText="1"/>
    </xf>
    <xf numFmtId="4" fontId="0" fillId="0" borderId="17" xfId="0" applyNumberFormat="1" applyFont="1" applyFill="1" applyBorder="1" applyAlignment="1">
      <alignment horizontal="left" vertical="center" wrapText="1"/>
    </xf>
    <xf numFmtId="4" fontId="0" fillId="0" borderId="13" xfId="0" applyNumberFormat="1" applyFont="1" applyFill="1" applyBorder="1" applyAlignment="1">
      <alignment horizontal="left" vertical="center" wrapText="1"/>
    </xf>
    <xf numFmtId="3" fontId="0" fillId="0" borderId="17" xfId="0" applyNumberFormat="1" applyFont="1" applyFill="1" applyBorder="1" applyAlignment="1">
      <alignment horizontal="center" vertical="center" wrapText="1"/>
    </xf>
    <xf numFmtId="0" fontId="4" fillId="0" borderId="10" xfId="0" applyFont="1" applyFill="1" applyBorder="1" applyAlignment="1">
      <alignment horizontal="center" vertical="center" textRotation="90"/>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13" xfId="0" applyFont="1" applyFill="1" applyBorder="1" applyAlignment="1">
      <alignment horizontal="center" vertical="center" textRotation="90"/>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4" fillId="34" borderId="23"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vertical="center"/>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54" xfId="0" applyFont="1" applyBorder="1" applyAlignment="1">
      <alignment horizontal="center" vertical="center" textRotation="90" wrapText="1"/>
    </xf>
    <xf numFmtId="0" fontId="4" fillId="0" borderId="55" xfId="0" applyFont="1" applyBorder="1" applyAlignment="1">
      <alignment vertical="center" textRotation="90"/>
    </xf>
    <xf numFmtId="0" fontId="4" fillId="5" borderId="51"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7" borderId="56"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4" xfId="0"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0" fontId="4" fillId="0" borderId="13"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0" fillId="0" borderId="17" xfId="0" applyFont="1" applyFill="1" applyBorder="1" applyAlignment="1">
      <alignment horizontal="left" vertical="center" wrapText="1"/>
    </xf>
    <xf numFmtId="0" fontId="0" fillId="0" borderId="29" xfId="0" applyFont="1" applyBorder="1" applyAlignment="1">
      <alignment horizontal="center" vertical="center" wrapText="1"/>
    </xf>
    <xf numFmtId="0" fontId="4" fillId="34" borderId="58" xfId="0" applyFont="1" applyFill="1" applyBorder="1" applyAlignment="1">
      <alignment horizontal="center" vertical="center" wrapText="1"/>
    </xf>
    <xf numFmtId="4" fontId="4" fillId="34" borderId="21" xfId="0" applyNumberFormat="1" applyFont="1" applyFill="1" applyBorder="1" applyAlignment="1">
      <alignment horizontal="right" vertical="center" wrapText="1"/>
    </xf>
    <xf numFmtId="0" fontId="0" fillId="0" borderId="10" xfId="0" applyFont="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3" fontId="0" fillId="0" borderId="11"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4" fontId="4" fillId="0" borderId="17" xfId="0" applyNumberFormat="1" applyFont="1" applyFill="1" applyBorder="1" applyAlignment="1">
      <alignment horizontal="right" vertical="center" wrapText="1"/>
    </xf>
    <xf numFmtId="0" fontId="44" fillId="0" borderId="17" xfId="0" applyFont="1" applyBorder="1" applyAlignment="1">
      <alignment horizontal="left" vertical="center" wrapText="1"/>
    </xf>
    <xf numFmtId="0" fontId="44" fillId="0" borderId="13" xfId="0" applyFont="1" applyBorder="1" applyAlignment="1">
      <alignment horizontal="left" vertical="center" wrapText="1"/>
    </xf>
    <xf numFmtId="0" fontId="4" fillId="0" borderId="59" xfId="0"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3" fontId="0" fillId="0" borderId="17" xfId="0" applyNumberFormat="1" applyBorder="1" applyAlignment="1">
      <alignment horizontal="center" vertical="center" wrapText="1"/>
    </xf>
    <xf numFmtId="3" fontId="0" fillId="0" borderId="13" xfId="0" applyNumberFormat="1" applyBorder="1" applyAlignment="1">
      <alignment horizontal="center" vertical="center" wrapText="1"/>
    </xf>
    <xf numFmtId="4" fontId="0" fillId="0" borderId="17" xfId="0" applyNumberFormat="1" applyFill="1" applyBorder="1" applyAlignment="1">
      <alignment horizontal="right" vertical="center" wrapText="1"/>
    </xf>
    <xf numFmtId="4" fontId="0" fillId="0" borderId="13" xfId="0" applyNumberFormat="1" applyFill="1" applyBorder="1" applyAlignment="1">
      <alignment horizontal="right" vertical="center" wrapText="1"/>
    </xf>
    <xf numFmtId="0" fontId="0" fillId="0" borderId="11" xfId="0" applyNumberFormat="1" applyFont="1" applyFill="1" applyBorder="1" applyAlignment="1">
      <alignment horizontal="center" vertical="center" wrapText="1"/>
    </xf>
    <xf numFmtId="4" fontId="4" fillId="0" borderId="43" xfId="0" applyNumberFormat="1" applyFont="1" applyFill="1" applyBorder="1" applyAlignment="1">
      <alignment horizontal="center" vertical="center" wrapText="1"/>
    </xf>
    <xf numFmtId="4" fontId="4" fillId="0" borderId="44" xfId="0" applyNumberFormat="1" applyFont="1" applyFill="1" applyBorder="1" applyAlignment="1">
      <alignment horizontal="center" vertical="center" wrapText="1"/>
    </xf>
    <xf numFmtId="4" fontId="4" fillId="0" borderId="38" xfId="0" applyNumberFormat="1" applyFont="1" applyFill="1" applyBorder="1" applyAlignment="1">
      <alignment horizontal="center" vertical="center" wrapText="1"/>
    </xf>
    <xf numFmtId="4" fontId="4" fillId="0" borderId="39"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left" vertic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4" fontId="4" fillId="0" borderId="38" xfId="0" applyNumberFormat="1" applyFont="1" applyFill="1" applyBorder="1" applyAlignment="1">
      <alignment horizontal="center" vertical="center" wrapText="1"/>
    </xf>
    <xf numFmtId="4" fontId="4" fillId="0" borderId="39" xfId="0" applyNumberFormat="1" applyFont="1" applyFill="1" applyBorder="1" applyAlignment="1">
      <alignment horizontal="center" vertical="center" wrapText="1"/>
    </xf>
    <xf numFmtId="0" fontId="4" fillId="34" borderId="60" xfId="0" applyFont="1" applyFill="1" applyBorder="1" applyAlignment="1">
      <alignment horizontal="center" vertical="center" wrapText="1"/>
    </xf>
    <xf numFmtId="4" fontId="4" fillId="34" borderId="32" xfId="0" applyNumberFormat="1" applyFont="1" applyFill="1" applyBorder="1" applyAlignment="1">
      <alignment horizontal="center" vertical="center" wrapText="1"/>
    </xf>
    <xf numFmtId="4" fontId="4" fillId="34" borderId="34" xfId="0" applyNumberFormat="1"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2"/>
  <sheetViews>
    <sheetView tabSelected="1" zoomScale="85" zoomScaleNormal="85" zoomScalePageLayoutView="0" workbookViewId="0" topLeftCell="A1">
      <pane xSplit="2" ySplit="3" topLeftCell="C4" activePane="bottomRight" state="frozen"/>
      <selection pane="topLeft" activeCell="A1" sqref="A1"/>
      <selection pane="topRight" activeCell="E1" sqref="E1"/>
      <selection pane="bottomLeft" activeCell="A6" sqref="A6"/>
      <selection pane="bottomRight" activeCell="K22" sqref="K22"/>
    </sheetView>
  </sheetViews>
  <sheetFormatPr defaultColWidth="9.140625" defaultRowHeight="12.75"/>
  <cols>
    <col min="1" max="1" width="6.57421875" style="7" customWidth="1"/>
    <col min="2" max="2" width="25.7109375" style="2" customWidth="1"/>
    <col min="3" max="3" width="25.7109375" style="9" customWidth="1"/>
    <col min="4" max="4" width="7.00390625" style="5" customWidth="1"/>
    <col min="5" max="5" width="5.28125" style="6" customWidth="1"/>
    <col min="6" max="6" width="10.7109375" style="4" customWidth="1"/>
    <col min="7" max="8" width="11.28125" style="8" customWidth="1"/>
    <col min="9" max="9" width="25.7109375" style="2" customWidth="1"/>
    <col min="10" max="10" width="6.28125" style="5" customWidth="1"/>
    <col min="11" max="11" width="8.140625" style="6" customWidth="1"/>
    <col min="12" max="12" width="11.7109375" style="13" customWidth="1"/>
    <col min="13" max="13" width="11.57421875" style="14" customWidth="1"/>
    <col min="14" max="14" width="12.140625" style="14" customWidth="1"/>
    <col min="15" max="15" width="25.7109375" style="2" customWidth="1"/>
    <col min="16" max="16" width="6.57421875" style="5" customWidth="1"/>
    <col min="17" max="17" width="6.421875" style="6" customWidth="1"/>
    <col min="18" max="18" width="11.421875" style="13" customWidth="1"/>
    <col min="19" max="19" width="13.140625" style="14" customWidth="1"/>
    <col min="20" max="20" width="13.00390625" style="14" customWidth="1"/>
    <col min="21" max="21" width="25.7109375" style="2" customWidth="1"/>
    <col min="22" max="22" width="9.140625" style="5" customWidth="1"/>
    <col min="23" max="23" width="6.00390625" style="6" customWidth="1"/>
    <col min="24" max="24" width="11.8515625" style="13" customWidth="1"/>
    <col min="25" max="25" width="12.28125" style="14" customWidth="1"/>
    <col min="26" max="26" width="11.421875" style="14" customWidth="1"/>
    <col min="27" max="28" width="14.00390625" style="14" customWidth="1"/>
    <col min="29" max="29" width="13.140625" style="2" customWidth="1"/>
    <col min="30" max="16384" width="9.140625" style="2" customWidth="1"/>
  </cols>
  <sheetData>
    <row r="1" spans="1:28" ht="21" customHeight="1" thickBot="1">
      <c r="A1" s="176" t="s">
        <v>153</v>
      </c>
      <c r="B1" s="176"/>
      <c r="C1" s="176"/>
      <c r="D1" s="176"/>
      <c r="E1" s="176"/>
      <c r="F1" s="74"/>
      <c r="G1" s="74"/>
      <c r="H1" s="74"/>
      <c r="AA1" s="72"/>
      <c r="AB1" s="72"/>
    </row>
    <row r="2" spans="1:28" ht="12.75" customHeight="1" thickBot="1" thickTop="1">
      <c r="A2" s="345" t="s">
        <v>5</v>
      </c>
      <c r="B2" s="337" t="s">
        <v>6</v>
      </c>
      <c r="C2" s="339" t="s">
        <v>55</v>
      </c>
      <c r="D2" s="340"/>
      <c r="E2" s="340"/>
      <c r="F2" s="340"/>
      <c r="G2" s="340"/>
      <c r="H2" s="341"/>
      <c r="I2" s="342" t="s">
        <v>2</v>
      </c>
      <c r="J2" s="343"/>
      <c r="K2" s="343"/>
      <c r="L2" s="343"/>
      <c r="M2" s="343"/>
      <c r="N2" s="344"/>
      <c r="O2" s="347" t="s">
        <v>3</v>
      </c>
      <c r="P2" s="348"/>
      <c r="Q2" s="348"/>
      <c r="R2" s="348"/>
      <c r="S2" s="348"/>
      <c r="T2" s="349"/>
      <c r="U2" s="350" t="s">
        <v>4</v>
      </c>
      <c r="V2" s="351"/>
      <c r="W2" s="351"/>
      <c r="X2" s="351"/>
      <c r="Y2" s="351"/>
      <c r="Z2" s="351"/>
      <c r="AA2" s="352" t="s">
        <v>91</v>
      </c>
      <c r="AB2" s="352" t="s">
        <v>154</v>
      </c>
    </row>
    <row r="3" spans="1:28" s="5" customFormat="1" ht="45.75" customHeight="1" thickBot="1">
      <c r="A3" s="346"/>
      <c r="B3" s="338"/>
      <c r="C3" s="36" t="s">
        <v>0</v>
      </c>
      <c r="D3" s="36" t="s">
        <v>32</v>
      </c>
      <c r="E3" s="37" t="s">
        <v>56</v>
      </c>
      <c r="F3" s="109" t="s">
        <v>24</v>
      </c>
      <c r="G3" s="109" t="s">
        <v>1</v>
      </c>
      <c r="H3" s="109" t="s">
        <v>33</v>
      </c>
      <c r="I3" s="39" t="s">
        <v>0</v>
      </c>
      <c r="J3" s="39" t="s">
        <v>34</v>
      </c>
      <c r="K3" s="40" t="s">
        <v>56</v>
      </c>
      <c r="L3" s="109" t="s">
        <v>24</v>
      </c>
      <c r="M3" s="109" t="s">
        <v>1</v>
      </c>
      <c r="N3" s="38" t="s">
        <v>33</v>
      </c>
      <c r="O3" s="39" t="s">
        <v>0</v>
      </c>
      <c r="P3" s="39" t="s">
        <v>37</v>
      </c>
      <c r="Q3" s="40" t="s">
        <v>56</v>
      </c>
      <c r="R3" s="109" t="s">
        <v>24</v>
      </c>
      <c r="S3" s="109" t="s">
        <v>1</v>
      </c>
      <c r="T3" s="109" t="s">
        <v>33</v>
      </c>
      <c r="U3" s="39" t="s">
        <v>0</v>
      </c>
      <c r="V3" s="39" t="s">
        <v>37</v>
      </c>
      <c r="W3" s="40" t="s">
        <v>56</v>
      </c>
      <c r="X3" s="38" t="s">
        <v>24</v>
      </c>
      <c r="Y3" s="38" t="s">
        <v>1</v>
      </c>
      <c r="Z3" s="82" t="s">
        <v>33</v>
      </c>
      <c r="AA3" s="352"/>
      <c r="AB3" s="352"/>
    </row>
    <row r="4" spans="1:28" s="5" customFormat="1" ht="13.5" thickBot="1">
      <c r="A4" s="41">
        <v>1</v>
      </c>
      <c r="B4" s="42">
        <v>2</v>
      </c>
      <c r="C4" s="43">
        <v>3</v>
      </c>
      <c r="D4" s="43">
        <v>4</v>
      </c>
      <c r="E4" s="43">
        <v>5</v>
      </c>
      <c r="F4" s="43">
        <v>6</v>
      </c>
      <c r="G4" s="43">
        <v>7</v>
      </c>
      <c r="H4" s="43">
        <v>8</v>
      </c>
      <c r="I4" s="44">
        <v>9</v>
      </c>
      <c r="J4" s="44">
        <v>10</v>
      </c>
      <c r="K4" s="44">
        <v>11</v>
      </c>
      <c r="L4" s="44">
        <v>12</v>
      </c>
      <c r="M4" s="44">
        <v>13</v>
      </c>
      <c r="N4" s="43">
        <v>14</v>
      </c>
      <c r="O4" s="44">
        <v>15</v>
      </c>
      <c r="P4" s="44">
        <v>16</v>
      </c>
      <c r="Q4" s="44">
        <v>17</v>
      </c>
      <c r="R4" s="44">
        <v>18</v>
      </c>
      <c r="S4" s="44">
        <v>19</v>
      </c>
      <c r="T4" s="43">
        <v>20</v>
      </c>
      <c r="U4" s="44">
        <v>21</v>
      </c>
      <c r="V4" s="44">
        <v>22</v>
      </c>
      <c r="W4" s="44">
        <v>23</v>
      </c>
      <c r="X4" s="44">
        <v>24</v>
      </c>
      <c r="Y4" s="44">
        <v>25</v>
      </c>
      <c r="Z4" s="43">
        <v>26</v>
      </c>
      <c r="AA4" s="180">
        <v>27</v>
      </c>
      <c r="AB4" s="180">
        <v>28</v>
      </c>
    </row>
    <row r="5" spans="1:28" s="5" customFormat="1" ht="16.5" customHeight="1" thickBot="1" thickTop="1">
      <c r="A5" s="335" t="s">
        <v>143</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265"/>
      <c r="AB5" s="265"/>
    </row>
    <row r="6" spans="1:28" ht="51" customHeight="1">
      <c r="A6" s="329" t="s">
        <v>8</v>
      </c>
      <c r="B6" s="357" t="s">
        <v>38</v>
      </c>
      <c r="C6" s="243"/>
      <c r="D6" s="243"/>
      <c r="E6" s="251"/>
      <c r="F6" s="243"/>
      <c r="G6" s="246"/>
      <c r="H6" s="222"/>
      <c r="I6" s="259" t="s">
        <v>25</v>
      </c>
      <c r="J6" s="266" t="s">
        <v>19</v>
      </c>
      <c r="K6" s="251">
        <v>90</v>
      </c>
      <c r="L6" s="228"/>
      <c r="M6" s="278"/>
      <c r="N6" s="222"/>
      <c r="O6" s="311"/>
      <c r="P6" s="253"/>
      <c r="Q6" s="225"/>
      <c r="R6" s="243"/>
      <c r="S6" s="246"/>
      <c r="T6" s="222"/>
      <c r="U6" s="290"/>
      <c r="V6" s="253"/>
      <c r="W6" s="225"/>
      <c r="X6" s="228"/>
      <c r="Y6" s="295"/>
      <c r="Z6" s="222"/>
      <c r="AA6" s="220"/>
      <c r="AB6" s="397"/>
    </row>
    <row r="7" spans="1:28" ht="99.75" customHeight="1" thickBot="1">
      <c r="A7" s="329"/>
      <c r="B7" s="358"/>
      <c r="C7" s="244"/>
      <c r="D7" s="244"/>
      <c r="E7" s="328"/>
      <c r="F7" s="244"/>
      <c r="G7" s="247"/>
      <c r="H7" s="223"/>
      <c r="I7" s="260"/>
      <c r="J7" s="267"/>
      <c r="K7" s="328"/>
      <c r="L7" s="229"/>
      <c r="M7" s="279"/>
      <c r="N7" s="223"/>
      <c r="O7" s="311"/>
      <c r="P7" s="254"/>
      <c r="Q7" s="226"/>
      <c r="R7" s="244"/>
      <c r="S7" s="247"/>
      <c r="T7" s="223"/>
      <c r="U7" s="291"/>
      <c r="V7" s="255"/>
      <c r="W7" s="227"/>
      <c r="X7" s="230"/>
      <c r="Y7" s="296"/>
      <c r="Z7" s="223"/>
      <c r="AA7" s="221"/>
      <c r="AB7" s="398"/>
    </row>
    <row r="8" spans="1:28" ht="42" customHeight="1" thickBot="1">
      <c r="A8" s="392" t="s">
        <v>128</v>
      </c>
      <c r="B8" s="392"/>
      <c r="C8" s="93"/>
      <c r="D8" s="93"/>
      <c r="E8" s="55"/>
      <c r="F8" s="93"/>
      <c r="G8" s="121"/>
      <c r="H8" s="205">
        <f>H6</f>
        <v>0</v>
      </c>
      <c r="I8" s="211"/>
      <c r="J8" s="47"/>
      <c r="K8" s="55"/>
      <c r="L8" s="110"/>
      <c r="M8" s="81"/>
      <c r="N8" s="206">
        <v>32400</v>
      </c>
      <c r="O8" s="212"/>
      <c r="P8" s="49"/>
      <c r="Q8" s="60"/>
      <c r="R8" s="93"/>
      <c r="S8" s="114"/>
      <c r="T8" s="204">
        <f>T6</f>
        <v>0</v>
      </c>
      <c r="U8" s="61"/>
      <c r="V8" s="49"/>
      <c r="W8" s="60"/>
      <c r="X8" s="110"/>
      <c r="Y8" s="116"/>
      <c r="Z8" s="204">
        <f>Z6</f>
        <v>0</v>
      </c>
      <c r="AA8" s="394">
        <f>SUM(Z8,T8,N8,H8)</f>
        <v>32400</v>
      </c>
      <c r="AB8" s="395"/>
    </row>
    <row r="9" spans="1:28" s="65" customFormat="1" ht="16.5" customHeight="1" thickBot="1">
      <c r="A9" s="317" t="s">
        <v>144</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96"/>
    </row>
    <row r="10" spans="1:28" ht="132" customHeight="1">
      <c r="A10" s="360" t="s">
        <v>9</v>
      </c>
      <c r="B10" s="333" t="s">
        <v>39</v>
      </c>
      <c r="C10" s="330"/>
      <c r="D10" s="330"/>
      <c r="E10" s="328"/>
      <c r="F10" s="244"/>
      <c r="G10" s="247"/>
      <c r="H10" s="223"/>
      <c r="I10" s="260" t="s">
        <v>25</v>
      </c>
      <c r="J10" s="267" t="s">
        <v>19</v>
      </c>
      <c r="K10" s="288">
        <v>148</v>
      </c>
      <c r="L10" s="229"/>
      <c r="M10" s="279"/>
      <c r="N10" s="359"/>
      <c r="O10" s="254"/>
      <c r="P10" s="254" t="s">
        <v>29</v>
      </c>
      <c r="Q10" s="226"/>
      <c r="R10" s="244"/>
      <c r="S10" s="247"/>
      <c r="T10" s="223"/>
      <c r="U10" s="254"/>
      <c r="V10" s="267"/>
      <c r="W10" s="226"/>
      <c r="X10" s="244"/>
      <c r="Y10" s="257"/>
      <c r="Z10" s="308"/>
      <c r="AA10" s="224"/>
      <c r="AB10" s="202"/>
    </row>
    <row r="11" spans="1:28" ht="12.75" customHeight="1" hidden="1">
      <c r="A11" s="361"/>
      <c r="B11" s="334"/>
      <c r="C11" s="250"/>
      <c r="D11" s="250"/>
      <c r="E11" s="252"/>
      <c r="F11" s="245"/>
      <c r="G11" s="248"/>
      <c r="H11" s="281"/>
      <c r="I11" s="261"/>
      <c r="J11" s="268"/>
      <c r="K11" s="289"/>
      <c r="L11" s="230"/>
      <c r="M11" s="280"/>
      <c r="N11" s="359"/>
      <c r="O11" s="255"/>
      <c r="P11" s="255"/>
      <c r="Q11" s="227"/>
      <c r="R11" s="245"/>
      <c r="S11" s="248"/>
      <c r="T11" s="281"/>
      <c r="U11" s="255"/>
      <c r="V11" s="268"/>
      <c r="W11" s="227"/>
      <c r="X11" s="245"/>
      <c r="Y11" s="258"/>
      <c r="Z11" s="309"/>
      <c r="AA11" s="224"/>
      <c r="AB11" s="202"/>
    </row>
    <row r="12" spans="1:28" s="51" customFormat="1" ht="391.5" customHeight="1">
      <c r="A12" s="361"/>
      <c r="B12" s="363" t="s">
        <v>40</v>
      </c>
      <c r="C12" s="290" t="s">
        <v>101</v>
      </c>
      <c r="D12" s="243" t="s">
        <v>21</v>
      </c>
      <c r="E12" s="251">
        <v>2</v>
      </c>
      <c r="F12" s="228"/>
      <c r="G12" s="278"/>
      <c r="H12" s="222"/>
      <c r="I12" s="259" t="s">
        <v>25</v>
      </c>
      <c r="J12" s="266" t="s">
        <v>19</v>
      </c>
      <c r="K12" s="287">
        <v>237</v>
      </c>
      <c r="L12" s="228"/>
      <c r="M12" s="278"/>
      <c r="N12" s="359"/>
      <c r="O12" s="253"/>
      <c r="P12" s="253"/>
      <c r="Q12" s="225"/>
      <c r="R12" s="243"/>
      <c r="S12" s="246"/>
      <c r="T12" s="222">
        <v>0</v>
      </c>
      <c r="U12" s="249"/>
      <c r="V12" s="253"/>
      <c r="W12" s="225"/>
      <c r="X12" s="243"/>
      <c r="Y12" s="246"/>
      <c r="Z12" s="365">
        <v>0</v>
      </c>
      <c r="AA12" s="224"/>
      <c r="AB12" s="202"/>
    </row>
    <row r="13" spans="1:28" ht="12.75" customHeight="1" hidden="1">
      <c r="A13" s="361"/>
      <c r="B13" s="333"/>
      <c r="C13" s="362"/>
      <c r="D13" s="244"/>
      <c r="E13" s="328"/>
      <c r="F13" s="229"/>
      <c r="G13" s="279"/>
      <c r="H13" s="223"/>
      <c r="I13" s="260"/>
      <c r="J13" s="267"/>
      <c r="K13" s="288"/>
      <c r="L13" s="229"/>
      <c r="M13" s="279"/>
      <c r="N13" s="207"/>
      <c r="O13" s="254"/>
      <c r="P13" s="254"/>
      <c r="Q13" s="226"/>
      <c r="R13" s="244"/>
      <c r="S13" s="247"/>
      <c r="T13" s="223"/>
      <c r="U13" s="330"/>
      <c r="V13" s="254"/>
      <c r="W13" s="226"/>
      <c r="X13" s="244"/>
      <c r="Y13" s="247"/>
      <c r="Z13" s="308"/>
      <c r="AA13" s="224"/>
      <c r="AB13" s="202"/>
    </row>
    <row r="14" spans="1:28" s="65" customFormat="1" ht="12.75" customHeight="1" hidden="1">
      <c r="A14" s="361"/>
      <c r="B14" s="333"/>
      <c r="C14" s="362"/>
      <c r="D14" s="244"/>
      <c r="E14" s="328"/>
      <c r="F14" s="229"/>
      <c r="G14" s="279"/>
      <c r="H14" s="223"/>
      <c r="I14" s="260"/>
      <c r="J14" s="267"/>
      <c r="K14" s="288"/>
      <c r="L14" s="229"/>
      <c r="M14" s="279"/>
      <c r="N14" s="207"/>
      <c r="O14" s="254"/>
      <c r="P14" s="254"/>
      <c r="Q14" s="226"/>
      <c r="R14" s="244"/>
      <c r="S14" s="247"/>
      <c r="T14" s="223"/>
      <c r="U14" s="330"/>
      <c r="V14" s="254"/>
      <c r="W14" s="226"/>
      <c r="X14" s="244"/>
      <c r="Y14" s="247"/>
      <c r="Z14" s="308"/>
      <c r="AA14" s="224"/>
      <c r="AB14" s="202"/>
    </row>
    <row r="15" spans="1:28" ht="15.75" customHeight="1">
      <c r="A15" s="361"/>
      <c r="B15" s="333"/>
      <c r="C15" s="362"/>
      <c r="D15" s="244"/>
      <c r="E15" s="328"/>
      <c r="F15" s="229"/>
      <c r="G15" s="279"/>
      <c r="H15" s="223"/>
      <c r="I15" s="260"/>
      <c r="J15" s="267"/>
      <c r="K15" s="288"/>
      <c r="L15" s="229"/>
      <c r="M15" s="279"/>
      <c r="N15" s="207"/>
      <c r="O15" s="254"/>
      <c r="P15" s="254"/>
      <c r="Q15" s="226"/>
      <c r="R15" s="244"/>
      <c r="S15" s="247"/>
      <c r="T15" s="223"/>
      <c r="U15" s="330"/>
      <c r="V15" s="254"/>
      <c r="W15" s="226"/>
      <c r="X15" s="244"/>
      <c r="Y15" s="247"/>
      <c r="Z15" s="308"/>
      <c r="AA15" s="224"/>
      <c r="AB15" s="202"/>
    </row>
    <row r="16" spans="1:28" ht="15" customHeight="1" thickBot="1">
      <c r="A16" s="361"/>
      <c r="B16" s="334"/>
      <c r="C16" s="291"/>
      <c r="D16" s="245"/>
      <c r="E16" s="252"/>
      <c r="F16" s="230"/>
      <c r="G16" s="280"/>
      <c r="H16" s="223"/>
      <c r="I16" s="261"/>
      <c r="J16" s="268"/>
      <c r="K16" s="289"/>
      <c r="L16" s="230"/>
      <c r="M16" s="280"/>
      <c r="N16" s="207"/>
      <c r="O16" s="255"/>
      <c r="P16" s="255"/>
      <c r="Q16" s="227"/>
      <c r="R16" s="245"/>
      <c r="S16" s="248"/>
      <c r="T16" s="223"/>
      <c r="U16" s="250"/>
      <c r="V16" s="255"/>
      <c r="W16" s="227"/>
      <c r="X16" s="245"/>
      <c r="Y16" s="248"/>
      <c r="Z16" s="308"/>
      <c r="AA16" s="221"/>
      <c r="AB16" s="203"/>
    </row>
    <row r="17" spans="1:28" ht="41.25" customHeight="1" thickBot="1">
      <c r="A17" s="391" t="s">
        <v>129</v>
      </c>
      <c r="B17" s="392"/>
      <c r="C17" s="101"/>
      <c r="D17" s="97"/>
      <c r="E17" s="98"/>
      <c r="F17" s="111"/>
      <c r="G17" s="117"/>
      <c r="H17" s="181">
        <v>70000</v>
      </c>
      <c r="I17" s="124"/>
      <c r="J17" s="95"/>
      <c r="K17" s="102"/>
      <c r="L17" s="111"/>
      <c r="M17" s="117"/>
      <c r="N17" s="181">
        <v>138600</v>
      </c>
      <c r="O17" s="127"/>
      <c r="P17" s="94"/>
      <c r="Q17" s="56"/>
      <c r="R17" s="97"/>
      <c r="S17" s="125"/>
      <c r="T17" s="126">
        <f>T12</f>
        <v>0</v>
      </c>
      <c r="U17" s="128"/>
      <c r="V17" s="94"/>
      <c r="W17" s="56"/>
      <c r="X17" s="97"/>
      <c r="Y17" s="125"/>
      <c r="Z17" s="126">
        <f>Z12+Z10</f>
        <v>0</v>
      </c>
      <c r="AA17" s="387">
        <f>SUM(Z17,T17,N17,H17)</f>
        <v>208600</v>
      </c>
      <c r="AB17" s="388"/>
    </row>
    <row r="18" spans="1:28" s="65" customFormat="1" ht="16.5" customHeight="1" thickBot="1">
      <c r="A18" s="317" t="s">
        <v>145</v>
      </c>
      <c r="B18" s="318"/>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9"/>
    </row>
    <row r="19" spans="1:28" ht="127.5" customHeight="1">
      <c r="A19" s="368" t="s">
        <v>10</v>
      </c>
      <c r="B19" s="299" t="s">
        <v>41</v>
      </c>
      <c r="C19" s="106" t="s">
        <v>127</v>
      </c>
      <c r="D19" s="34" t="s">
        <v>21</v>
      </c>
      <c r="E19" s="89">
        <v>3</v>
      </c>
      <c r="F19" s="131"/>
      <c r="G19" s="132"/>
      <c r="H19" s="223"/>
      <c r="I19" s="28" t="s">
        <v>25</v>
      </c>
      <c r="J19" s="87" t="s">
        <v>19</v>
      </c>
      <c r="K19" s="103">
        <v>1500</v>
      </c>
      <c r="L19" s="112"/>
      <c r="M19" s="113"/>
      <c r="N19" s="223"/>
      <c r="O19" s="100"/>
      <c r="P19" s="92"/>
      <c r="Q19" s="86"/>
      <c r="R19" s="112"/>
      <c r="S19" s="113"/>
      <c r="T19" s="223"/>
      <c r="U19" s="129"/>
      <c r="V19" s="85"/>
      <c r="W19" s="86"/>
      <c r="X19" s="112"/>
      <c r="Y19" s="113"/>
      <c r="Z19" s="223"/>
      <c r="AA19" s="220"/>
      <c r="AB19" s="185"/>
    </row>
    <row r="20" spans="1:28" ht="51">
      <c r="A20" s="368"/>
      <c r="B20" s="299"/>
      <c r="C20" s="16" t="s">
        <v>100</v>
      </c>
      <c r="D20" s="17" t="s">
        <v>21</v>
      </c>
      <c r="E20" s="20">
        <v>2</v>
      </c>
      <c r="F20" s="133"/>
      <c r="G20" s="18"/>
      <c r="H20" s="223"/>
      <c r="I20" s="3"/>
      <c r="J20" s="12"/>
      <c r="K20" s="57"/>
      <c r="L20" s="24"/>
      <c r="M20" s="25"/>
      <c r="N20" s="223"/>
      <c r="O20" s="30"/>
      <c r="P20" s="31"/>
      <c r="Q20" s="57"/>
      <c r="R20" s="24"/>
      <c r="S20" s="25"/>
      <c r="T20" s="223"/>
      <c r="U20" s="30"/>
      <c r="V20" s="31"/>
      <c r="W20" s="57"/>
      <c r="X20" s="24"/>
      <c r="Y20" s="25"/>
      <c r="Z20" s="223"/>
      <c r="AA20" s="224"/>
      <c r="AB20" s="186"/>
    </row>
    <row r="21" spans="1:28" ht="38.25">
      <c r="A21" s="368"/>
      <c r="B21" s="299"/>
      <c r="C21" s="16" t="s">
        <v>57</v>
      </c>
      <c r="D21" s="17" t="s">
        <v>21</v>
      </c>
      <c r="E21" s="20">
        <v>10</v>
      </c>
      <c r="F21" s="35"/>
      <c r="G21" s="18"/>
      <c r="H21" s="223"/>
      <c r="I21" s="3"/>
      <c r="J21" s="12"/>
      <c r="K21" s="57"/>
      <c r="L21" s="24"/>
      <c r="M21" s="25"/>
      <c r="N21" s="223"/>
      <c r="O21" s="30"/>
      <c r="P21" s="31"/>
      <c r="Q21" s="57"/>
      <c r="R21" s="24"/>
      <c r="S21" s="25"/>
      <c r="T21" s="223"/>
      <c r="U21" s="30"/>
      <c r="V21" s="31"/>
      <c r="W21" s="57"/>
      <c r="X21" s="24"/>
      <c r="Y21" s="25"/>
      <c r="Z21" s="223"/>
      <c r="AA21" s="224"/>
      <c r="AB21" s="186"/>
    </row>
    <row r="22" spans="1:28" ht="87" customHeight="1">
      <c r="A22" s="368"/>
      <c r="B22" s="299"/>
      <c r="C22" s="16" t="s">
        <v>126</v>
      </c>
      <c r="D22" s="17" t="s">
        <v>18</v>
      </c>
      <c r="E22" s="20">
        <v>10</v>
      </c>
      <c r="F22" s="35"/>
      <c r="G22" s="18"/>
      <c r="H22" s="223"/>
      <c r="I22" s="3"/>
      <c r="J22" s="12"/>
      <c r="K22" s="57"/>
      <c r="L22" s="24"/>
      <c r="M22" s="25"/>
      <c r="N22" s="223"/>
      <c r="O22" s="30"/>
      <c r="P22" s="31"/>
      <c r="Q22" s="57"/>
      <c r="R22" s="24"/>
      <c r="S22" s="25"/>
      <c r="T22" s="223"/>
      <c r="U22" s="30"/>
      <c r="V22" s="31"/>
      <c r="W22" s="57"/>
      <c r="X22" s="24"/>
      <c r="Y22" s="25"/>
      <c r="Z22" s="223"/>
      <c r="AA22" s="224"/>
      <c r="AB22" s="186"/>
    </row>
    <row r="23" spans="1:28" ht="51">
      <c r="A23" s="368"/>
      <c r="B23" s="299"/>
      <c r="C23" s="16" t="s">
        <v>64</v>
      </c>
      <c r="D23" s="17" t="s">
        <v>18</v>
      </c>
      <c r="E23" s="20">
        <v>3</v>
      </c>
      <c r="F23" s="35"/>
      <c r="G23" s="18"/>
      <c r="H23" s="223"/>
      <c r="I23" s="3"/>
      <c r="J23" s="12"/>
      <c r="K23" s="57"/>
      <c r="L23" s="24"/>
      <c r="M23" s="25"/>
      <c r="N23" s="223"/>
      <c r="O23" s="30"/>
      <c r="P23" s="31"/>
      <c r="Q23" s="57"/>
      <c r="R23" s="24"/>
      <c r="S23" s="25"/>
      <c r="T23" s="223"/>
      <c r="U23" s="30"/>
      <c r="V23" s="31"/>
      <c r="W23" s="57"/>
      <c r="X23" s="24"/>
      <c r="Y23" s="25"/>
      <c r="Z23" s="223"/>
      <c r="AA23" s="224"/>
      <c r="AB23" s="186"/>
    </row>
    <row r="24" spans="1:28" ht="51">
      <c r="A24" s="368"/>
      <c r="B24" s="299"/>
      <c r="C24" s="16" t="s">
        <v>15</v>
      </c>
      <c r="D24" s="17" t="s">
        <v>18</v>
      </c>
      <c r="E24" s="20">
        <v>5</v>
      </c>
      <c r="F24" s="24"/>
      <c r="G24" s="18"/>
      <c r="H24" s="223"/>
      <c r="I24" s="3"/>
      <c r="J24" s="12"/>
      <c r="K24" s="57"/>
      <c r="L24" s="24"/>
      <c r="M24" s="25"/>
      <c r="N24" s="223"/>
      <c r="O24" s="30"/>
      <c r="P24" s="31"/>
      <c r="Q24" s="57"/>
      <c r="R24" s="24"/>
      <c r="S24" s="25"/>
      <c r="T24" s="223"/>
      <c r="U24" s="30"/>
      <c r="V24" s="31"/>
      <c r="W24" s="57"/>
      <c r="X24" s="24"/>
      <c r="Y24" s="25"/>
      <c r="Z24" s="223"/>
      <c r="AA24" s="224"/>
      <c r="AB24" s="186"/>
    </row>
    <row r="25" spans="1:28" ht="38.25">
      <c r="A25" s="368"/>
      <c r="B25" s="299"/>
      <c r="C25" s="21" t="s">
        <v>16</v>
      </c>
      <c r="D25" s="17" t="s">
        <v>18</v>
      </c>
      <c r="E25" s="20">
        <v>10</v>
      </c>
      <c r="F25" s="24"/>
      <c r="G25" s="18"/>
      <c r="H25" s="223"/>
      <c r="I25" s="3"/>
      <c r="J25" s="12"/>
      <c r="K25" s="57"/>
      <c r="L25" s="24"/>
      <c r="M25" s="25"/>
      <c r="N25" s="223"/>
      <c r="O25" s="30"/>
      <c r="P25" s="31"/>
      <c r="Q25" s="57"/>
      <c r="R25" s="24"/>
      <c r="S25" s="25"/>
      <c r="T25" s="223"/>
      <c r="U25" s="30"/>
      <c r="V25" s="31"/>
      <c r="W25" s="57"/>
      <c r="X25" s="24"/>
      <c r="Y25" s="25"/>
      <c r="Z25" s="223"/>
      <c r="AA25" s="224"/>
      <c r="AB25" s="186"/>
    </row>
    <row r="26" spans="1:28" ht="89.25">
      <c r="A26" s="368"/>
      <c r="B26" s="299"/>
      <c r="C26" s="22" t="s">
        <v>17</v>
      </c>
      <c r="D26" s="17" t="s">
        <v>19</v>
      </c>
      <c r="E26" s="20">
        <v>40</v>
      </c>
      <c r="F26" s="24"/>
      <c r="G26" s="18"/>
      <c r="H26" s="223"/>
      <c r="I26" s="3"/>
      <c r="J26" s="12"/>
      <c r="K26" s="57"/>
      <c r="L26" s="24"/>
      <c r="M26" s="25"/>
      <c r="N26" s="223"/>
      <c r="O26" s="30"/>
      <c r="P26" s="31"/>
      <c r="Q26" s="57"/>
      <c r="R26" s="24"/>
      <c r="S26" s="25"/>
      <c r="T26" s="223"/>
      <c r="U26" s="30"/>
      <c r="V26" s="31"/>
      <c r="W26" s="57"/>
      <c r="X26" s="24"/>
      <c r="Y26" s="25"/>
      <c r="Z26" s="223"/>
      <c r="AA26" s="224"/>
      <c r="AB26" s="186"/>
    </row>
    <row r="27" spans="1:28" ht="77.25" customHeight="1">
      <c r="A27" s="368"/>
      <c r="B27" s="299"/>
      <c r="C27" s="16" t="s">
        <v>111</v>
      </c>
      <c r="D27" s="12" t="s">
        <v>19</v>
      </c>
      <c r="E27" s="23">
        <v>8</v>
      </c>
      <c r="F27" s="133"/>
      <c r="G27" s="25"/>
      <c r="H27" s="223"/>
      <c r="I27" s="3"/>
      <c r="J27" s="12"/>
      <c r="K27" s="57"/>
      <c r="L27" s="24"/>
      <c r="M27" s="25"/>
      <c r="N27" s="223"/>
      <c r="O27" s="30"/>
      <c r="P27" s="31"/>
      <c r="Q27" s="57"/>
      <c r="R27" s="24"/>
      <c r="S27" s="25"/>
      <c r="T27" s="223"/>
      <c r="U27" s="30"/>
      <c r="V27" s="31"/>
      <c r="W27" s="57"/>
      <c r="X27" s="24"/>
      <c r="Y27" s="25"/>
      <c r="Z27" s="223"/>
      <c r="AA27" s="224"/>
      <c r="AB27" s="186"/>
    </row>
    <row r="28" spans="1:28" ht="74.25" customHeight="1" thickBot="1">
      <c r="A28" s="360"/>
      <c r="B28" s="298"/>
      <c r="C28" s="52" t="s">
        <v>112</v>
      </c>
      <c r="D28" s="47" t="s">
        <v>19</v>
      </c>
      <c r="E28" s="48">
        <v>40</v>
      </c>
      <c r="F28" s="134"/>
      <c r="G28" s="80"/>
      <c r="H28" s="223"/>
      <c r="I28" s="50"/>
      <c r="J28" s="12"/>
      <c r="K28" s="57"/>
      <c r="L28" s="17"/>
      <c r="M28" s="118"/>
      <c r="N28" s="223"/>
      <c r="O28" s="31"/>
      <c r="P28" s="31"/>
      <c r="Q28" s="57"/>
      <c r="R28" s="17"/>
      <c r="S28" s="118"/>
      <c r="T28" s="223"/>
      <c r="U28" s="31"/>
      <c r="V28" s="31"/>
      <c r="W28" s="57"/>
      <c r="X28" s="17"/>
      <c r="Y28" s="118"/>
      <c r="Z28" s="223"/>
      <c r="AA28" s="221"/>
      <c r="AB28" s="187"/>
    </row>
    <row r="29" spans="1:28" ht="49.5" customHeight="1" thickBot="1">
      <c r="A29" s="353" t="s">
        <v>130</v>
      </c>
      <c r="B29" s="354"/>
      <c r="C29" s="16"/>
      <c r="D29" s="12"/>
      <c r="E29" s="23"/>
      <c r="F29" s="24"/>
      <c r="G29" s="135"/>
      <c r="H29" s="178">
        <v>204500</v>
      </c>
      <c r="I29" s="136"/>
      <c r="J29" s="33"/>
      <c r="K29" s="20"/>
      <c r="L29" s="24"/>
      <c r="M29" s="76"/>
      <c r="N29" s="126">
        <v>525000</v>
      </c>
      <c r="O29" s="136"/>
      <c r="P29" s="33"/>
      <c r="Q29" s="20"/>
      <c r="R29" s="24"/>
      <c r="S29" s="76"/>
      <c r="T29" s="126">
        <f>T19</f>
        <v>0</v>
      </c>
      <c r="U29" s="136"/>
      <c r="V29" s="33"/>
      <c r="W29" s="20"/>
      <c r="X29" s="24"/>
      <c r="Y29" s="25"/>
      <c r="Z29" s="126">
        <f>Z19</f>
        <v>0</v>
      </c>
      <c r="AA29" s="387">
        <f>SUM(Z29,T29,N29,H29)</f>
        <v>729500</v>
      </c>
      <c r="AB29" s="388"/>
    </row>
    <row r="30" spans="1:28" ht="16.5" customHeight="1" thickBot="1">
      <c r="A30" s="355" t="s">
        <v>146</v>
      </c>
      <c r="B30" s="355"/>
      <c r="C30" s="355"/>
      <c r="D30" s="355"/>
      <c r="E30" s="355"/>
      <c r="F30" s="355"/>
      <c r="G30" s="355"/>
      <c r="H30" s="356"/>
      <c r="I30" s="355"/>
      <c r="J30" s="355"/>
      <c r="K30" s="355"/>
      <c r="L30" s="355"/>
      <c r="M30" s="355"/>
      <c r="N30" s="356"/>
      <c r="O30" s="355"/>
      <c r="P30" s="355"/>
      <c r="Q30" s="355"/>
      <c r="R30" s="355"/>
      <c r="S30" s="355"/>
      <c r="T30" s="356"/>
      <c r="U30" s="355"/>
      <c r="V30" s="355"/>
      <c r="W30" s="355"/>
      <c r="X30" s="355"/>
      <c r="Y30" s="355"/>
      <c r="Z30" s="355"/>
      <c r="AA30" s="130"/>
      <c r="AB30" s="194"/>
    </row>
    <row r="31" spans="1:28" ht="54" customHeight="1">
      <c r="A31" s="329" t="s">
        <v>7</v>
      </c>
      <c r="B31" s="297" t="s">
        <v>42</v>
      </c>
      <c r="C31" s="249"/>
      <c r="D31" s="249"/>
      <c r="E31" s="251"/>
      <c r="F31" s="243"/>
      <c r="G31" s="246"/>
      <c r="H31" s="222"/>
      <c r="I31" s="30" t="s">
        <v>75</v>
      </c>
      <c r="J31" s="31" t="s">
        <v>20</v>
      </c>
      <c r="K31" s="57"/>
      <c r="L31" s="27"/>
      <c r="M31" s="66"/>
      <c r="N31" s="314"/>
      <c r="O31" s="64"/>
      <c r="P31" s="47"/>
      <c r="Q31" s="55"/>
      <c r="R31" s="24"/>
      <c r="S31" s="25"/>
      <c r="T31" s="222"/>
      <c r="U31" s="61"/>
      <c r="V31" s="62"/>
      <c r="W31" s="63"/>
      <c r="X31" s="137"/>
      <c r="Y31" s="138"/>
      <c r="Z31" s="222"/>
      <c r="AA31" s="320"/>
      <c r="AB31" s="195"/>
    </row>
    <row r="32" spans="1:28" ht="99.75" customHeight="1">
      <c r="A32" s="329"/>
      <c r="B32" s="299"/>
      <c r="C32" s="330"/>
      <c r="D32" s="330"/>
      <c r="E32" s="328"/>
      <c r="F32" s="244"/>
      <c r="G32" s="247"/>
      <c r="H32" s="223"/>
      <c r="I32" s="30" t="s">
        <v>76</v>
      </c>
      <c r="J32" s="31" t="s">
        <v>20</v>
      </c>
      <c r="K32" s="57"/>
      <c r="L32" s="27"/>
      <c r="M32" s="66"/>
      <c r="N32" s="315"/>
      <c r="O32" s="29"/>
      <c r="P32" s="12"/>
      <c r="Q32" s="20"/>
      <c r="R32" s="17"/>
      <c r="S32" s="25"/>
      <c r="T32" s="223"/>
      <c r="U32" s="31"/>
      <c r="V32" s="54"/>
      <c r="W32" s="56"/>
      <c r="X32" s="17"/>
      <c r="Y32" s="118"/>
      <c r="Z32" s="223"/>
      <c r="AA32" s="321"/>
      <c r="AB32" s="196"/>
    </row>
    <row r="33" spans="1:28" ht="141" thickBot="1">
      <c r="A33" s="329"/>
      <c r="B33" s="298"/>
      <c r="C33" s="250"/>
      <c r="D33" s="250"/>
      <c r="E33" s="252"/>
      <c r="F33" s="245"/>
      <c r="G33" s="248"/>
      <c r="H33" s="223"/>
      <c r="I33" s="142" t="s">
        <v>54</v>
      </c>
      <c r="J33" s="143" t="s">
        <v>19</v>
      </c>
      <c r="K33" s="144">
        <v>178</v>
      </c>
      <c r="L33" s="75"/>
      <c r="M33" s="145"/>
      <c r="N33" s="315"/>
      <c r="O33" s="30"/>
      <c r="P33" s="31"/>
      <c r="Q33" s="57"/>
      <c r="R33" s="24"/>
      <c r="S33" s="25"/>
      <c r="T33" s="223"/>
      <c r="U33" s="31"/>
      <c r="V33" s="1"/>
      <c r="W33" s="57"/>
      <c r="X33" s="17"/>
      <c r="Y33" s="118"/>
      <c r="Z33" s="223"/>
      <c r="AA33" s="322"/>
      <c r="AB33" s="197"/>
    </row>
    <row r="34" spans="1:28" ht="49.5" customHeight="1" thickBot="1">
      <c r="A34" s="393" t="s">
        <v>131</v>
      </c>
      <c r="B34" s="393"/>
      <c r="C34" s="59"/>
      <c r="D34" s="59"/>
      <c r="E34" s="55"/>
      <c r="F34" s="93"/>
      <c r="G34" s="121"/>
      <c r="H34" s="126">
        <f>H31</f>
        <v>0</v>
      </c>
      <c r="I34" s="148"/>
      <c r="J34" s="59"/>
      <c r="K34" s="60"/>
      <c r="L34" s="90"/>
      <c r="M34" s="149"/>
      <c r="N34" s="182">
        <v>174080</v>
      </c>
      <c r="O34" s="146"/>
      <c r="P34" s="49"/>
      <c r="Q34" s="60"/>
      <c r="R34" s="110"/>
      <c r="S34" s="81"/>
      <c r="T34" s="126">
        <f>T31</f>
        <v>0</v>
      </c>
      <c r="U34" s="147"/>
      <c r="V34" s="50"/>
      <c r="W34" s="60"/>
      <c r="X34" s="93"/>
      <c r="Y34" s="121"/>
      <c r="Z34" s="126">
        <f>Z31</f>
        <v>0</v>
      </c>
      <c r="AA34" s="394">
        <f>SUM(Z34,T34,N34,H34)</f>
        <v>174080</v>
      </c>
      <c r="AB34" s="395"/>
    </row>
    <row r="35" spans="1:28" ht="16.5" customHeight="1" thickBot="1">
      <c r="A35" s="262" t="s">
        <v>147</v>
      </c>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row>
    <row r="36" spans="1:28" ht="84" customHeight="1" thickBot="1">
      <c r="A36" s="104" t="s">
        <v>12</v>
      </c>
      <c r="B36" s="92" t="s">
        <v>43</v>
      </c>
      <c r="C36" s="100" t="s">
        <v>105</v>
      </c>
      <c r="D36" s="91" t="s">
        <v>20</v>
      </c>
      <c r="E36" s="89"/>
      <c r="F36" s="112"/>
      <c r="G36" s="112"/>
      <c r="H36" s="84"/>
      <c r="I36" s="85"/>
      <c r="J36" s="85"/>
      <c r="K36" s="86"/>
      <c r="L36" s="34"/>
      <c r="M36" s="115"/>
      <c r="N36" s="108"/>
      <c r="O36" s="100"/>
      <c r="P36" s="92"/>
      <c r="Q36" s="86"/>
      <c r="R36" s="112"/>
      <c r="S36" s="113"/>
      <c r="T36" s="108"/>
      <c r="U36" s="85"/>
      <c r="V36" s="85"/>
      <c r="W36" s="86"/>
      <c r="X36" s="34"/>
      <c r="Y36" s="115"/>
      <c r="Z36" s="108"/>
      <c r="AA36" s="126"/>
      <c r="AB36" s="126"/>
    </row>
    <row r="37" spans="1:28" ht="54.75" customHeight="1" thickBot="1">
      <c r="A37" s="389" t="s">
        <v>132</v>
      </c>
      <c r="B37" s="389"/>
      <c r="C37" s="140"/>
      <c r="D37" s="33"/>
      <c r="E37" s="20"/>
      <c r="F37" s="24"/>
      <c r="G37" s="151"/>
      <c r="H37" s="126">
        <v>50000</v>
      </c>
      <c r="I37" s="150"/>
      <c r="J37" s="31"/>
      <c r="K37" s="57"/>
      <c r="L37" s="17"/>
      <c r="M37" s="141"/>
      <c r="N37" s="126">
        <f>N36</f>
        <v>0</v>
      </c>
      <c r="O37" s="21"/>
      <c r="P37" s="1"/>
      <c r="Q37" s="20"/>
      <c r="R37" s="24"/>
      <c r="S37" s="76"/>
      <c r="T37" s="126">
        <f>T36</f>
        <v>0</v>
      </c>
      <c r="U37" s="150"/>
      <c r="V37" s="31"/>
      <c r="W37" s="57"/>
      <c r="X37" s="17"/>
      <c r="Y37" s="118"/>
      <c r="Z37" s="126">
        <f>Z36</f>
        <v>0</v>
      </c>
      <c r="AA37" s="387">
        <f>SUM(Z37,T37,N37,H37)</f>
        <v>50000</v>
      </c>
      <c r="AB37" s="388"/>
    </row>
    <row r="38" spans="1:28" ht="16.5" customHeight="1" thickBot="1">
      <c r="A38" s="262" t="s">
        <v>148</v>
      </c>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4"/>
      <c r="AA38" s="263"/>
      <c r="AB38" s="263"/>
    </row>
    <row r="39" spans="1:28" ht="90" customHeight="1">
      <c r="A39" s="367" t="s">
        <v>13</v>
      </c>
      <c r="B39" s="297" t="s">
        <v>44</v>
      </c>
      <c r="C39" s="10" t="s">
        <v>93</v>
      </c>
      <c r="D39" s="243" t="s">
        <v>20</v>
      </c>
      <c r="E39" s="251"/>
      <c r="F39" s="228"/>
      <c r="G39" s="295"/>
      <c r="H39" s="222"/>
      <c r="I39" s="22"/>
      <c r="J39" s="12"/>
      <c r="K39" s="20"/>
      <c r="L39" s="24"/>
      <c r="M39" s="152"/>
      <c r="N39" s="314"/>
      <c r="O39" s="10" t="s">
        <v>70</v>
      </c>
      <c r="P39" s="12" t="s">
        <v>18</v>
      </c>
      <c r="Q39" s="20">
        <v>2</v>
      </c>
      <c r="R39" s="79"/>
      <c r="S39" s="25"/>
      <c r="T39" s="376"/>
      <c r="U39" s="30"/>
      <c r="V39" s="31"/>
      <c r="W39" s="57"/>
      <c r="X39" s="24"/>
      <c r="Y39" s="76"/>
      <c r="Z39" s="222">
        <v>0</v>
      </c>
      <c r="AA39" s="220"/>
      <c r="AB39" s="185"/>
    </row>
    <row r="40" spans="1:28" ht="63.75">
      <c r="A40" s="368"/>
      <c r="B40" s="299"/>
      <c r="C40" s="10" t="s">
        <v>94</v>
      </c>
      <c r="D40" s="244"/>
      <c r="E40" s="328"/>
      <c r="F40" s="229"/>
      <c r="G40" s="372"/>
      <c r="H40" s="223"/>
      <c r="I40" s="30"/>
      <c r="J40" s="31"/>
      <c r="K40" s="57"/>
      <c r="L40" s="24"/>
      <c r="M40" s="25"/>
      <c r="N40" s="315"/>
      <c r="O40" s="10" t="s">
        <v>66</v>
      </c>
      <c r="P40" s="12" t="s">
        <v>18</v>
      </c>
      <c r="Q40" s="20">
        <v>6</v>
      </c>
      <c r="R40" s="79"/>
      <c r="S40" s="25"/>
      <c r="T40" s="359"/>
      <c r="U40" s="30"/>
      <c r="V40" s="31"/>
      <c r="W40" s="57"/>
      <c r="X40" s="24"/>
      <c r="Y40" s="76"/>
      <c r="Z40" s="223"/>
      <c r="AA40" s="224"/>
      <c r="AB40" s="186"/>
    </row>
    <row r="41" spans="1:28" ht="63.75">
      <c r="A41" s="368"/>
      <c r="B41" s="299"/>
      <c r="C41" s="10" t="s">
        <v>95</v>
      </c>
      <c r="D41" s="244"/>
      <c r="E41" s="328"/>
      <c r="F41" s="229"/>
      <c r="G41" s="372"/>
      <c r="H41" s="223"/>
      <c r="I41" s="30"/>
      <c r="J41" s="31"/>
      <c r="K41" s="57"/>
      <c r="L41" s="24"/>
      <c r="M41" s="25"/>
      <c r="N41" s="315"/>
      <c r="O41" s="10" t="s">
        <v>67</v>
      </c>
      <c r="P41" s="12" t="s">
        <v>18</v>
      </c>
      <c r="Q41" s="20">
        <v>10</v>
      </c>
      <c r="R41" s="79"/>
      <c r="S41" s="25"/>
      <c r="T41" s="359"/>
      <c r="U41" s="30"/>
      <c r="V41" s="31"/>
      <c r="W41" s="57"/>
      <c r="X41" s="24"/>
      <c r="Y41" s="76"/>
      <c r="Z41" s="223"/>
      <c r="AA41" s="224"/>
      <c r="AB41" s="186"/>
    </row>
    <row r="42" spans="1:28" ht="54.75" customHeight="1">
      <c r="A42" s="368"/>
      <c r="B42" s="299"/>
      <c r="C42" s="10" t="s">
        <v>104</v>
      </c>
      <c r="D42" s="244"/>
      <c r="E42" s="328"/>
      <c r="F42" s="229"/>
      <c r="G42" s="372"/>
      <c r="H42" s="223"/>
      <c r="I42" s="30"/>
      <c r="J42" s="31"/>
      <c r="K42" s="57"/>
      <c r="L42" s="24"/>
      <c r="M42" s="25"/>
      <c r="N42" s="315"/>
      <c r="O42" s="10" t="s">
        <v>68</v>
      </c>
      <c r="P42" s="12" t="s">
        <v>18</v>
      </c>
      <c r="Q42" s="20">
        <v>40</v>
      </c>
      <c r="R42" s="79"/>
      <c r="S42" s="25"/>
      <c r="T42" s="359"/>
      <c r="U42" s="30"/>
      <c r="V42" s="31"/>
      <c r="W42" s="57"/>
      <c r="X42" s="24"/>
      <c r="Y42" s="76"/>
      <c r="Z42" s="223"/>
      <c r="AA42" s="224"/>
      <c r="AB42" s="186"/>
    </row>
    <row r="43" spans="1:28" ht="38.25">
      <c r="A43" s="368"/>
      <c r="B43" s="299"/>
      <c r="C43" s="10" t="s">
        <v>96</v>
      </c>
      <c r="D43" s="244"/>
      <c r="E43" s="328"/>
      <c r="F43" s="229"/>
      <c r="G43" s="372"/>
      <c r="H43" s="223"/>
      <c r="I43" s="30"/>
      <c r="J43" s="31"/>
      <c r="K43" s="57"/>
      <c r="L43" s="24"/>
      <c r="M43" s="25"/>
      <c r="N43" s="315"/>
      <c r="O43" s="10" t="s">
        <v>23</v>
      </c>
      <c r="P43" s="12" t="s">
        <v>18</v>
      </c>
      <c r="Q43" s="20">
        <v>10</v>
      </c>
      <c r="R43" s="79"/>
      <c r="S43" s="25"/>
      <c r="T43" s="359"/>
      <c r="U43" s="30"/>
      <c r="V43" s="31"/>
      <c r="W43" s="57"/>
      <c r="X43" s="24"/>
      <c r="Y43" s="76"/>
      <c r="Z43" s="223"/>
      <c r="AA43" s="224"/>
      <c r="AB43" s="186"/>
    </row>
    <row r="44" spans="1:28" ht="38.25">
      <c r="A44" s="368"/>
      <c r="B44" s="299"/>
      <c r="C44" s="10" t="s">
        <v>92</v>
      </c>
      <c r="D44" s="244"/>
      <c r="E44" s="328"/>
      <c r="F44" s="229"/>
      <c r="G44" s="372"/>
      <c r="H44" s="223"/>
      <c r="I44" s="30"/>
      <c r="J44" s="31"/>
      <c r="K44" s="57"/>
      <c r="L44" s="24"/>
      <c r="M44" s="25"/>
      <c r="N44" s="315"/>
      <c r="O44" s="10" t="s">
        <v>69</v>
      </c>
      <c r="P44" s="12" t="s">
        <v>18</v>
      </c>
      <c r="Q44" s="20">
        <v>10</v>
      </c>
      <c r="R44" s="79"/>
      <c r="S44" s="25"/>
      <c r="T44" s="359"/>
      <c r="U44" s="30"/>
      <c r="V44" s="31"/>
      <c r="W44" s="57"/>
      <c r="X44" s="24"/>
      <c r="Y44" s="76"/>
      <c r="Z44" s="223"/>
      <c r="AA44" s="224"/>
      <c r="AB44" s="186"/>
    </row>
    <row r="45" spans="1:28" ht="51">
      <c r="A45" s="368"/>
      <c r="B45" s="299"/>
      <c r="C45" s="10" t="s">
        <v>97</v>
      </c>
      <c r="D45" s="244"/>
      <c r="E45" s="328"/>
      <c r="F45" s="229"/>
      <c r="G45" s="372"/>
      <c r="H45" s="223"/>
      <c r="I45" s="30"/>
      <c r="J45" s="31"/>
      <c r="K45" s="57"/>
      <c r="L45" s="24"/>
      <c r="M45" s="25"/>
      <c r="N45" s="315"/>
      <c r="O45" s="10"/>
      <c r="P45" s="12"/>
      <c r="Q45" s="20"/>
      <c r="R45" s="79"/>
      <c r="S45" s="25"/>
      <c r="T45" s="359"/>
      <c r="U45" s="30"/>
      <c r="V45" s="31"/>
      <c r="W45" s="57"/>
      <c r="X45" s="24"/>
      <c r="Y45" s="76"/>
      <c r="Z45" s="223"/>
      <c r="AA45" s="224"/>
      <c r="AB45" s="186"/>
    </row>
    <row r="46" spans="1:28" ht="38.25">
      <c r="A46" s="368"/>
      <c r="B46" s="299"/>
      <c r="C46" s="10" t="s">
        <v>98</v>
      </c>
      <c r="D46" s="244"/>
      <c r="E46" s="328"/>
      <c r="F46" s="229"/>
      <c r="G46" s="372"/>
      <c r="H46" s="223"/>
      <c r="I46" s="30"/>
      <c r="J46" s="31"/>
      <c r="K46" s="57"/>
      <c r="L46" s="24"/>
      <c r="M46" s="25"/>
      <c r="N46" s="315"/>
      <c r="O46" s="30"/>
      <c r="P46" s="31"/>
      <c r="Q46" s="57"/>
      <c r="R46" s="24"/>
      <c r="S46" s="25"/>
      <c r="T46" s="359"/>
      <c r="U46" s="30"/>
      <c r="V46" s="31"/>
      <c r="W46" s="57"/>
      <c r="X46" s="24"/>
      <c r="Y46" s="76"/>
      <c r="Z46" s="223"/>
      <c r="AA46" s="224"/>
      <c r="AB46" s="186"/>
    </row>
    <row r="47" spans="1:28" ht="38.25">
      <c r="A47" s="368"/>
      <c r="B47" s="299"/>
      <c r="C47" s="10" t="s">
        <v>90</v>
      </c>
      <c r="D47" s="244"/>
      <c r="E47" s="328"/>
      <c r="F47" s="229"/>
      <c r="G47" s="372"/>
      <c r="H47" s="223"/>
      <c r="I47" s="30"/>
      <c r="J47" s="31"/>
      <c r="K47" s="57"/>
      <c r="L47" s="24"/>
      <c r="M47" s="25"/>
      <c r="N47" s="315"/>
      <c r="O47" s="30"/>
      <c r="P47" s="31"/>
      <c r="Q47" s="57"/>
      <c r="R47" s="24"/>
      <c r="S47" s="25"/>
      <c r="T47" s="359"/>
      <c r="U47" s="30"/>
      <c r="V47" s="31"/>
      <c r="W47" s="57"/>
      <c r="X47" s="24"/>
      <c r="Y47" s="76"/>
      <c r="Z47" s="223"/>
      <c r="AA47" s="224"/>
      <c r="AB47" s="186"/>
    </row>
    <row r="48" spans="1:28" ht="32.25" customHeight="1">
      <c r="A48" s="368"/>
      <c r="B48" s="299"/>
      <c r="C48" s="10" t="s">
        <v>26</v>
      </c>
      <c r="D48" s="244"/>
      <c r="E48" s="328"/>
      <c r="F48" s="229"/>
      <c r="G48" s="372"/>
      <c r="H48" s="223"/>
      <c r="I48" s="30"/>
      <c r="J48" s="31"/>
      <c r="K48" s="57"/>
      <c r="L48" s="24"/>
      <c r="M48" s="25"/>
      <c r="N48" s="315"/>
      <c r="O48" s="30"/>
      <c r="P48" s="31"/>
      <c r="Q48" s="57"/>
      <c r="R48" s="24"/>
      <c r="S48" s="25"/>
      <c r="T48" s="359"/>
      <c r="U48" s="30"/>
      <c r="V48" s="31"/>
      <c r="W48" s="57"/>
      <c r="X48" s="24"/>
      <c r="Y48" s="76"/>
      <c r="Z48" s="223"/>
      <c r="AA48" s="224"/>
      <c r="AB48" s="186"/>
    </row>
    <row r="49" spans="1:28" ht="39.75" customHeight="1">
      <c r="A49" s="368"/>
      <c r="B49" s="299"/>
      <c r="C49" s="10" t="s">
        <v>99</v>
      </c>
      <c r="D49" s="244"/>
      <c r="E49" s="328"/>
      <c r="F49" s="229"/>
      <c r="G49" s="372"/>
      <c r="H49" s="223"/>
      <c r="I49" s="30"/>
      <c r="J49" s="31"/>
      <c r="K49" s="57"/>
      <c r="L49" s="24"/>
      <c r="M49" s="25"/>
      <c r="N49" s="315"/>
      <c r="O49" s="30"/>
      <c r="P49" s="31"/>
      <c r="Q49" s="57"/>
      <c r="R49" s="24"/>
      <c r="S49" s="25"/>
      <c r="T49" s="359"/>
      <c r="U49" s="30"/>
      <c r="V49" s="31"/>
      <c r="W49" s="57"/>
      <c r="X49" s="24"/>
      <c r="Y49" s="76"/>
      <c r="Z49" s="223"/>
      <c r="AA49" s="224"/>
      <c r="AB49" s="186"/>
    </row>
    <row r="50" spans="1:28" ht="63.75">
      <c r="A50" s="368"/>
      <c r="B50" s="298"/>
      <c r="C50" s="10" t="s">
        <v>113</v>
      </c>
      <c r="D50" s="245"/>
      <c r="E50" s="252"/>
      <c r="F50" s="230"/>
      <c r="G50" s="296"/>
      <c r="H50" s="281"/>
      <c r="I50" s="30"/>
      <c r="J50" s="31"/>
      <c r="K50" s="57"/>
      <c r="L50" s="24"/>
      <c r="M50" s="25"/>
      <c r="N50" s="316"/>
      <c r="O50" s="30"/>
      <c r="P50" s="31"/>
      <c r="Q50" s="57"/>
      <c r="R50" s="24"/>
      <c r="S50" s="25"/>
      <c r="T50" s="377"/>
      <c r="U50" s="30"/>
      <c r="V50" s="31"/>
      <c r="W50" s="57"/>
      <c r="X50" s="24"/>
      <c r="Y50" s="76"/>
      <c r="Z50" s="281"/>
      <c r="AA50" s="224"/>
      <c r="AB50" s="186"/>
    </row>
    <row r="51" spans="1:28" ht="71.25" customHeight="1">
      <c r="A51" s="368"/>
      <c r="B51" s="297" t="s">
        <v>45</v>
      </c>
      <c r="C51" s="10" t="s">
        <v>114</v>
      </c>
      <c r="D51" s="243" t="s">
        <v>20</v>
      </c>
      <c r="E51" s="369" t="s">
        <v>22</v>
      </c>
      <c r="F51" s="228"/>
      <c r="G51" s="295"/>
      <c r="H51" s="222"/>
      <c r="I51" s="30"/>
      <c r="J51" s="31"/>
      <c r="K51" s="57"/>
      <c r="L51" s="24"/>
      <c r="M51" s="25"/>
      <c r="N51" s="222"/>
      <c r="O51" s="10" t="s">
        <v>70</v>
      </c>
      <c r="P51" s="12" t="s">
        <v>18</v>
      </c>
      <c r="Q51" s="20">
        <v>1</v>
      </c>
      <c r="R51" s="79"/>
      <c r="S51" s="25"/>
      <c r="T51" s="222"/>
      <c r="U51" s="30"/>
      <c r="V51" s="31"/>
      <c r="W51" s="57"/>
      <c r="X51" s="24"/>
      <c r="Y51" s="76"/>
      <c r="Z51" s="222">
        <v>0</v>
      </c>
      <c r="AA51" s="224"/>
      <c r="AB51" s="186"/>
    </row>
    <row r="52" spans="1:28" ht="41.25" customHeight="1">
      <c r="A52" s="368"/>
      <c r="B52" s="299"/>
      <c r="C52" s="10" t="s">
        <v>115</v>
      </c>
      <c r="D52" s="244"/>
      <c r="E52" s="370"/>
      <c r="F52" s="229"/>
      <c r="G52" s="372"/>
      <c r="H52" s="223"/>
      <c r="I52" s="30"/>
      <c r="J52" s="31"/>
      <c r="K52" s="57"/>
      <c r="L52" s="24"/>
      <c r="M52" s="25"/>
      <c r="N52" s="223"/>
      <c r="O52" s="10" t="s">
        <v>69</v>
      </c>
      <c r="P52" s="12" t="s">
        <v>18</v>
      </c>
      <c r="Q52" s="20">
        <v>2</v>
      </c>
      <c r="R52" s="79"/>
      <c r="S52" s="25"/>
      <c r="T52" s="223"/>
      <c r="U52" s="30"/>
      <c r="V52" s="31"/>
      <c r="W52" s="57"/>
      <c r="X52" s="24"/>
      <c r="Y52" s="76"/>
      <c r="Z52" s="223"/>
      <c r="AA52" s="224"/>
      <c r="AB52" s="186"/>
    </row>
    <row r="53" spans="1:28" ht="43.5" customHeight="1">
      <c r="A53" s="368"/>
      <c r="B53" s="299"/>
      <c r="C53" s="10" t="s">
        <v>27</v>
      </c>
      <c r="D53" s="244"/>
      <c r="E53" s="370"/>
      <c r="F53" s="229"/>
      <c r="G53" s="372"/>
      <c r="H53" s="223"/>
      <c r="I53" s="30"/>
      <c r="J53" s="31"/>
      <c r="K53" s="57"/>
      <c r="L53" s="24"/>
      <c r="M53" s="25"/>
      <c r="N53" s="223"/>
      <c r="O53" s="10" t="s">
        <v>66</v>
      </c>
      <c r="P53" s="12" t="s">
        <v>18</v>
      </c>
      <c r="Q53" s="20">
        <v>2</v>
      </c>
      <c r="R53" s="79"/>
      <c r="S53" s="25"/>
      <c r="T53" s="223"/>
      <c r="U53" s="30"/>
      <c r="V53" s="31"/>
      <c r="W53" s="57"/>
      <c r="X53" s="24"/>
      <c r="Y53" s="76"/>
      <c r="Z53" s="223"/>
      <c r="AA53" s="224"/>
      <c r="AB53" s="186"/>
    </row>
    <row r="54" spans="1:28" ht="49.5" customHeight="1">
      <c r="A54" s="368"/>
      <c r="B54" s="299"/>
      <c r="C54" s="10" t="s">
        <v>28</v>
      </c>
      <c r="D54" s="244"/>
      <c r="E54" s="370"/>
      <c r="F54" s="229"/>
      <c r="G54" s="372"/>
      <c r="H54" s="223"/>
      <c r="I54" s="10"/>
      <c r="J54" s="12"/>
      <c r="K54" s="57"/>
      <c r="L54" s="24"/>
      <c r="M54" s="25"/>
      <c r="N54" s="223"/>
      <c r="O54" s="10" t="s">
        <v>71</v>
      </c>
      <c r="P54" s="12" t="s">
        <v>18</v>
      </c>
      <c r="Q54" s="20">
        <v>2</v>
      </c>
      <c r="R54" s="79"/>
      <c r="S54" s="25"/>
      <c r="T54" s="223"/>
      <c r="U54" s="10"/>
      <c r="V54" s="15"/>
      <c r="W54" s="57"/>
      <c r="X54" s="24"/>
      <c r="Y54" s="76"/>
      <c r="Z54" s="223"/>
      <c r="AA54" s="224"/>
      <c r="AB54" s="186"/>
    </row>
    <row r="55" spans="1:28" ht="54.75" customHeight="1">
      <c r="A55" s="368"/>
      <c r="B55" s="299"/>
      <c r="C55" s="10" t="s">
        <v>116</v>
      </c>
      <c r="D55" s="244"/>
      <c r="E55" s="370"/>
      <c r="F55" s="229"/>
      <c r="G55" s="372"/>
      <c r="H55" s="223"/>
      <c r="I55" s="10"/>
      <c r="J55" s="12"/>
      <c r="K55" s="57"/>
      <c r="L55" s="24"/>
      <c r="M55" s="25"/>
      <c r="N55" s="223"/>
      <c r="O55" s="10" t="s">
        <v>68</v>
      </c>
      <c r="P55" s="12" t="s">
        <v>18</v>
      </c>
      <c r="Q55" s="20">
        <v>12</v>
      </c>
      <c r="R55" s="79"/>
      <c r="S55" s="25"/>
      <c r="T55" s="223"/>
      <c r="U55" s="10"/>
      <c r="V55" s="15"/>
      <c r="W55" s="57"/>
      <c r="X55" s="24"/>
      <c r="Y55" s="76"/>
      <c r="Z55" s="223"/>
      <c r="AA55" s="224"/>
      <c r="AB55" s="186"/>
    </row>
    <row r="56" spans="1:28" ht="43.5" customHeight="1">
      <c r="A56" s="368"/>
      <c r="B56" s="298"/>
      <c r="C56" s="10" t="s">
        <v>110</v>
      </c>
      <c r="D56" s="245"/>
      <c r="E56" s="371"/>
      <c r="F56" s="230"/>
      <c r="G56" s="296"/>
      <c r="H56" s="281"/>
      <c r="I56" s="10"/>
      <c r="J56" s="12"/>
      <c r="K56" s="57"/>
      <c r="L56" s="24"/>
      <c r="M56" s="25"/>
      <c r="N56" s="281"/>
      <c r="O56" s="10" t="s">
        <v>72</v>
      </c>
      <c r="P56" s="12" t="s">
        <v>18</v>
      </c>
      <c r="Q56" s="20">
        <v>2</v>
      </c>
      <c r="R56" s="79"/>
      <c r="S56" s="25"/>
      <c r="T56" s="281"/>
      <c r="U56" s="10"/>
      <c r="V56" s="15"/>
      <c r="W56" s="57"/>
      <c r="X56" s="24"/>
      <c r="Y56" s="76"/>
      <c r="Z56" s="281"/>
      <c r="AA56" s="224"/>
      <c r="AB56" s="186"/>
    </row>
    <row r="57" spans="1:28" ht="49.5" customHeight="1">
      <c r="A57" s="368"/>
      <c r="B57" s="299" t="s">
        <v>46</v>
      </c>
      <c r="C57" s="10"/>
      <c r="D57" s="34"/>
      <c r="E57" s="46"/>
      <c r="F57" s="34"/>
      <c r="G57" s="123"/>
      <c r="H57" s="222"/>
      <c r="I57" s="10"/>
      <c r="J57" s="12"/>
      <c r="K57" s="57"/>
      <c r="L57" s="24"/>
      <c r="M57" s="25"/>
      <c r="N57" s="222"/>
      <c r="O57" s="11" t="s">
        <v>73</v>
      </c>
      <c r="P57" s="1" t="s">
        <v>18</v>
      </c>
      <c r="Q57" s="57">
        <v>1</v>
      </c>
      <c r="R57" s="79"/>
      <c r="S57" s="25"/>
      <c r="T57" s="222"/>
      <c r="U57" s="10"/>
      <c r="V57" s="15"/>
      <c r="W57" s="57"/>
      <c r="X57" s="24"/>
      <c r="Y57" s="76"/>
      <c r="Z57" s="222">
        <v>0</v>
      </c>
      <c r="AA57" s="224"/>
      <c r="AB57" s="186"/>
    </row>
    <row r="58" spans="1:28" ht="49.5" customHeight="1">
      <c r="A58" s="368"/>
      <c r="B58" s="299"/>
      <c r="C58" s="10"/>
      <c r="D58" s="34"/>
      <c r="E58" s="46"/>
      <c r="F58" s="34"/>
      <c r="G58" s="123"/>
      <c r="H58" s="223"/>
      <c r="I58" s="10"/>
      <c r="J58" s="12"/>
      <c r="K58" s="57"/>
      <c r="L58" s="24"/>
      <c r="M58" s="25"/>
      <c r="N58" s="223"/>
      <c r="O58" s="11" t="s">
        <v>69</v>
      </c>
      <c r="P58" s="1" t="s">
        <v>18</v>
      </c>
      <c r="Q58" s="57">
        <v>2</v>
      </c>
      <c r="R58" s="79"/>
      <c r="S58" s="25"/>
      <c r="T58" s="223"/>
      <c r="U58" s="10"/>
      <c r="V58" s="15"/>
      <c r="W58" s="57"/>
      <c r="X58" s="24"/>
      <c r="Y58" s="76"/>
      <c r="Z58" s="223"/>
      <c r="AA58" s="224"/>
      <c r="AB58" s="186"/>
    </row>
    <row r="59" spans="1:28" ht="39.75" customHeight="1">
      <c r="A59" s="368"/>
      <c r="B59" s="299"/>
      <c r="C59" s="10"/>
      <c r="D59" s="34"/>
      <c r="E59" s="46"/>
      <c r="F59" s="34"/>
      <c r="G59" s="123"/>
      <c r="H59" s="223"/>
      <c r="I59" s="10"/>
      <c r="J59" s="12"/>
      <c r="K59" s="57"/>
      <c r="L59" s="24"/>
      <c r="M59" s="18"/>
      <c r="N59" s="223"/>
      <c r="O59" s="11" t="s">
        <v>66</v>
      </c>
      <c r="P59" s="1" t="s">
        <v>18</v>
      </c>
      <c r="Q59" s="20">
        <v>1</v>
      </c>
      <c r="R59" s="79"/>
      <c r="S59" s="25"/>
      <c r="T59" s="223"/>
      <c r="U59" s="10"/>
      <c r="V59" s="15"/>
      <c r="W59" s="57"/>
      <c r="X59" s="24"/>
      <c r="Y59" s="76"/>
      <c r="Z59" s="223"/>
      <c r="AA59" s="224"/>
      <c r="AB59" s="186"/>
    </row>
    <row r="60" spans="1:28" ht="44.25" customHeight="1">
      <c r="A60" s="368"/>
      <c r="B60" s="299"/>
      <c r="C60" s="10"/>
      <c r="D60" s="34"/>
      <c r="E60" s="46"/>
      <c r="F60" s="34"/>
      <c r="G60" s="123"/>
      <c r="H60" s="223"/>
      <c r="I60" s="10"/>
      <c r="J60" s="12"/>
      <c r="K60" s="57"/>
      <c r="L60" s="24"/>
      <c r="M60" s="25"/>
      <c r="N60" s="223"/>
      <c r="O60" s="10" t="s">
        <v>74</v>
      </c>
      <c r="P60" s="1" t="s">
        <v>18</v>
      </c>
      <c r="Q60" s="20">
        <v>2</v>
      </c>
      <c r="R60" s="79"/>
      <c r="S60" s="25"/>
      <c r="T60" s="223"/>
      <c r="U60" s="10"/>
      <c r="V60" s="15"/>
      <c r="W60" s="57"/>
      <c r="X60" s="24"/>
      <c r="Y60" s="135"/>
      <c r="Z60" s="223"/>
      <c r="AA60" s="224"/>
      <c r="AB60" s="186"/>
    </row>
    <row r="61" spans="1:28" ht="45" customHeight="1" thickBot="1">
      <c r="A61" s="360"/>
      <c r="B61" s="298"/>
      <c r="C61" s="10"/>
      <c r="D61" s="53"/>
      <c r="E61" s="23"/>
      <c r="F61" s="17"/>
      <c r="G61" s="120"/>
      <c r="H61" s="223"/>
      <c r="I61" s="30"/>
      <c r="J61" s="31"/>
      <c r="K61" s="57"/>
      <c r="L61" s="24"/>
      <c r="M61" s="25"/>
      <c r="N61" s="281"/>
      <c r="O61" s="10" t="s">
        <v>23</v>
      </c>
      <c r="P61" s="1" t="s">
        <v>18</v>
      </c>
      <c r="Q61" s="20">
        <v>2</v>
      </c>
      <c r="R61" s="79"/>
      <c r="S61" s="25"/>
      <c r="T61" s="223"/>
      <c r="U61" s="10"/>
      <c r="V61" s="15"/>
      <c r="W61" s="57"/>
      <c r="X61" s="24"/>
      <c r="Y61" s="76"/>
      <c r="Z61" s="281"/>
      <c r="AA61" s="221"/>
      <c r="AB61" s="187"/>
    </row>
    <row r="62" spans="1:28" ht="49.5" customHeight="1" thickBot="1">
      <c r="A62" s="282" t="s">
        <v>133</v>
      </c>
      <c r="B62" s="283"/>
      <c r="C62" s="32"/>
      <c r="D62" s="93"/>
      <c r="E62" s="55"/>
      <c r="F62" s="153"/>
      <c r="G62" s="154"/>
      <c r="H62" s="183">
        <v>100000</v>
      </c>
      <c r="I62" s="155"/>
      <c r="J62" s="59"/>
      <c r="K62" s="55"/>
      <c r="L62" s="110"/>
      <c r="M62" s="80"/>
      <c r="N62" s="126">
        <f>N39+N51+N57</f>
        <v>0</v>
      </c>
      <c r="O62" s="64"/>
      <c r="P62" s="59"/>
      <c r="Q62" s="55"/>
      <c r="R62" s="110"/>
      <c r="S62" s="81"/>
      <c r="T62" s="181">
        <v>67380</v>
      </c>
      <c r="U62" s="155"/>
      <c r="V62" s="59"/>
      <c r="W62" s="55"/>
      <c r="X62" s="110"/>
      <c r="Y62" s="80"/>
      <c r="Z62" s="126">
        <f>Z39+Z51+Z57</f>
        <v>0</v>
      </c>
      <c r="AA62" s="387">
        <f>SUM(Z62,T62,N62,H62)</f>
        <v>167380</v>
      </c>
      <c r="AB62" s="388"/>
    </row>
    <row r="63" spans="1:28" ht="16.5" customHeight="1" thickBot="1">
      <c r="A63" s="262" t="s">
        <v>149</v>
      </c>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row>
    <row r="64" spans="1:28" ht="131.25" customHeight="1">
      <c r="A64" s="310" t="s">
        <v>35</v>
      </c>
      <c r="B64" s="268" t="s">
        <v>106</v>
      </c>
      <c r="C64" s="101" t="s">
        <v>125</v>
      </c>
      <c r="D64" s="96" t="s">
        <v>20</v>
      </c>
      <c r="E64" s="98"/>
      <c r="F64" s="157"/>
      <c r="G64" s="122"/>
      <c r="H64" s="84"/>
      <c r="I64" s="373"/>
      <c r="J64" s="267"/>
      <c r="K64" s="226"/>
      <c r="L64" s="229"/>
      <c r="M64" s="279"/>
      <c r="N64" s="223"/>
      <c r="O64" s="312"/>
      <c r="P64" s="254"/>
      <c r="Q64" s="226"/>
      <c r="R64" s="229"/>
      <c r="S64" s="279"/>
      <c r="T64" s="223"/>
      <c r="U64" s="312"/>
      <c r="V64" s="299"/>
      <c r="W64" s="226"/>
      <c r="X64" s="229"/>
      <c r="Y64" s="372"/>
      <c r="Z64" s="223"/>
      <c r="AA64" s="220"/>
      <c r="AB64" s="185"/>
    </row>
    <row r="65" spans="1:28" ht="45" customHeight="1">
      <c r="A65" s="310"/>
      <c r="B65" s="331"/>
      <c r="C65" s="290" t="s">
        <v>117</v>
      </c>
      <c r="D65" s="249" t="s">
        <v>20</v>
      </c>
      <c r="E65" s="251"/>
      <c r="F65" s="243"/>
      <c r="G65" s="256"/>
      <c r="H65" s="275"/>
      <c r="I65" s="373"/>
      <c r="J65" s="267"/>
      <c r="K65" s="226"/>
      <c r="L65" s="229"/>
      <c r="M65" s="279"/>
      <c r="N65" s="223"/>
      <c r="O65" s="312"/>
      <c r="P65" s="254"/>
      <c r="Q65" s="226"/>
      <c r="R65" s="229"/>
      <c r="S65" s="279"/>
      <c r="T65" s="223"/>
      <c r="U65" s="312"/>
      <c r="V65" s="299"/>
      <c r="W65" s="226"/>
      <c r="X65" s="229"/>
      <c r="Y65" s="372"/>
      <c r="Z65" s="223"/>
      <c r="AA65" s="224"/>
      <c r="AB65" s="186"/>
    </row>
    <row r="66" spans="1:28" ht="10.5" customHeight="1">
      <c r="A66" s="310"/>
      <c r="B66" s="331"/>
      <c r="C66" s="291"/>
      <c r="D66" s="250"/>
      <c r="E66" s="252"/>
      <c r="F66" s="245"/>
      <c r="G66" s="258"/>
      <c r="H66" s="276"/>
      <c r="I66" s="374"/>
      <c r="J66" s="268"/>
      <c r="K66" s="227"/>
      <c r="L66" s="230"/>
      <c r="M66" s="280"/>
      <c r="N66" s="281"/>
      <c r="O66" s="313"/>
      <c r="P66" s="255"/>
      <c r="Q66" s="227"/>
      <c r="R66" s="230"/>
      <c r="S66" s="280"/>
      <c r="T66" s="281"/>
      <c r="U66" s="313"/>
      <c r="V66" s="298"/>
      <c r="W66" s="227"/>
      <c r="X66" s="230"/>
      <c r="Y66" s="296"/>
      <c r="Z66" s="281"/>
      <c r="AA66" s="224"/>
      <c r="AB66" s="186"/>
    </row>
    <row r="67" spans="1:28" ht="111.75" customHeight="1">
      <c r="A67" s="310"/>
      <c r="B67" s="297" t="s">
        <v>50</v>
      </c>
      <c r="C67" s="10" t="s">
        <v>124</v>
      </c>
      <c r="D67" s="33" t="s">
        <v>20</v>
      </c>
      <c r="E67" s="20"/>
      <c r="F67" s="24"/>
      <c r="G67" s="25"/>
      <c r="H67" s="222"/>
      <c r="I67" s="67"/>
      <c r="J67" s="12"/>
      <c r="K67" s="58"/>
      <c r="L67" s="24"/>
      <c r="M67" s="25"/>
      <c r="N67" s="222"/>
      <c r="O67" s="29" t="s">
        <v>86</v>
      </c>
      <c r="P67" s="31" t="s">
        <v>18</v>
      </c>
      <c r="Q67" s="57">
        <v>3</v>
      </c>
      <c r="R67" s="24"/>
      <c r="S67" s="25"/>
      <c r="T67" s="222"/>
      <c r="U67" s="30"/>
      <c r="V67" s="31"/>
      <c r="W67" s="57"/>
      <c r="X67" s="24"/>
      <c r="Y67" s="25"/>
      <c r="Z67" s="222"/>
      <c r="AA67" s="224"/>
      <c r="AB67" s="186"/>
    </row>
    <row r="68" spans="1:28" ht="30" customHeight="1">
      <c r="A68" s="310"/>
      <c r="B68" s="298"/>
      <c r="C68" s="10"/>
      <c r="D68" s="17"/>
      <c r="E68" s="20"/>
      <c r="F68" s="24"/>
      <c r="G68" s="25"/>
      <c r="H68" s="281"/>
      <c r="I68" s="30"/>
      <c r="J68" s="31"/>
      <c r="K68" s="57"/>
      <c r="L68" s="24"/>
      <c r="M68" s="25"/>
      <c r="N68" s="281"/>
      <c r="O68" s="30" t="s">
        <v>87</v>
      </c>
      <c r="P68" s="31" t="s">
        <v>18</v>
      </c>
      <c r="Q68" s="57">
        <v>3</v>
      </c>
      <c r="R68" s="24"/>
      <c r="S68" s="25"/>
      <c r="T68" s="281"/>
      <c r="U68" s="30"/>
      <c r="V68" s="31"/>
      <c r="W68" s="57"/>
      <c r="X68" s="24"/>
      <c r="Y68" s="25"/>
      <c r="Z68" s="281"/>
      <c r="AA68" s="224"/>
      <c r="AB68" s="186"/>
    </row>
    <row r="69" spans="1:28" ht="12.75" customHeight="1">
      <c r="A69" s="310"/>
      <c r="B69" s="366" t="s">
        <v>51</v>
      </c>
      <c r="C69" s="325" t="s">
        <v>118</v>
      </c>
      <c r="D69" s="243" t="s">
        <v>18</v>
      </c>
      <c r="E69" s="251">
        <v>1</v>
      </c>
      <c r="F69" s="300"/>
      <c r="G69" s="278"/>
      <c r="H69" s="222"/>
      <c r="I69" s="303"/>
      <c r="J69" s="266"/>
      <c r="K69" s="251"/>
      <c r="L69" s="228"/>
      <c r="M69" s="278"/>
      <c r="N69" s="222"/>
      <c r="O69" s="269" t="s">
        <v>88</v>
      </c>
      <c r="P69" s="253" t="s">
        <v>18</v>
      </c>
      <c r="Q69" s="225">
        <v>3</v>
      </c>
      <c r="R69" s="228"/>
      <c r="S69" s="278"/>
      <c r="T69" s="222"/>
      <c r="U69" s="253"/>
      <c r="V69" s="253"/>
      <c r="W69" s="225"/>
      <c r="X69" s="243"/>
      <c r="Y69" s="246"/>
      <c r="Z69" s="222"/>
      <c r="AA69" s="224"/>
      <c r="AB69" s="186"/>
    </row>
    <row r="70" spans="1:28" ht="12.75">
      <c r="A70" s="310"/>
      <c r="B70" s="366"/>
      <c r="C70" s="326"/>
      <c r="D70" s="244"/>
      <c r="E70" s="328"/>
      <c r="F70" s="301"/>
      <c r="G70" s="279"/>
      <c r="H70" s="223"/>
      <c r="I70" s="304"/>
      <c r="J70" s="267"/>
      <c r="K70" s="328"/>
      <c r="L70" s="229"/>
      <c r="M70" s="279"/>
      <c r="N70" s="223"/>
      <c r="O70" s="270"/>
      <c r="P70" s="254"/>
      <c r="Q70" s="226"/>
      <c r="R70" s="229"/>
      <c r="S70" s="279"/>
      <c r="T70" s="223"/>
      <c r="U70" s="254"/>
      <c r="V70" s="254"/>
      <c r="W70" s="226"/>
      <c r="X70" s="244"/>
      <c r="Y70" s="247"/>
      <c r="Z70" s="223"/>
      <c r="AA70" s="224"/>
      <c r="AB70" s="186"/>
    </row>
    <row r="71" spans="1:28" ht="12.75">
      <c r="A71" s="310"/>
      <c r="B71" s="366"/>
      <c r="C71" s="326"/>
      <c r="D71" s="244"/>
      <c r="E71" s="328"/>
      <c r="F71" s="301"/>
      <c r="G71" s="279"/>
      <c r="H71" s="223"/>
      <c r="I71" s="304"/>
      <c r="J71" s="267"/>
      <c r="K71" s="328"/>
      <c r="L71" s="229"/>
      <c r="M71" s="279"/>
      <c r="N71" s="223"/>
      <c r="O71" s="270"/>
      <c r="P71" s="254"/>
      <c r="Q71" s="226"/>
      <c r="R71" s="229"/>
      <c r="S71" s="279"/>
      <c r="T71" s="223"/>
      <c r="U71" s="254"/>
      <c r="V71" s="254"/>
      <c r="W71" s="226"/>
      <c r="X71" s="244"/>
      <c r="Y71" s="247"/>
      <c r="Z71" s="223"/>
      <c r="AA71" s="224"/>
      <c r="AB71" s="186"/>
    </row>
    <row r="72" spans="1:28" ht="30" customHeight="1">
      <c r="A72" s="310"/>
      <c r="B72" s="366"/>
      <c r="C72" s="327"/>
      <c r="D72" s="245"/>
      <c r="E72" s="252"/>
      <c r="F72" s="302"/>
      <c r="G72" s="280"/>
      <c r="H72" s="223"/>
      <c r="I72" s="305"/>
      <c r="J72" s="268"/>
      <c r="K72" s="252"/>
      <c r="L72" s="230"/>
      <c r="M72" s="280"/>
      <c r="N72" s="223"/>
      <c r="O72" s="271"/>
      <c r="P72" s="255"/>
      <c r="Q72" s="227"/>
      <c r="R72" s="230"/>
      <c r="S72" s="280"/>
      <c r="T72" s="223"/>
      <c r="U72" s="255"/>
      <c r="V72" s="255"/>
      <c r="W72" s="227"/>
      <c r="X72" s="245"/>
      <c r="Y72" s="248"/>
      <c r="Z72" s="223"/>
      <c r="AA72" s="224"/>
      <c r="AB72" s="186"/>
    </row>
    <row r="73" spans="1:28" ht="12.75" customHeight="1">
      <c r="A73" s="310"/>
      <c r="B73" s="366"/>
      <c r="C73" s="243"/>
      <c r="D73" s="243"/>
      <c r="E73" s="251"/>
      <c r="F73" s="323"/>
      <c r="G73" s="246"/>
      <c r="H73" s="223"/>
      <c r="I73" s="266"/>
      <c r="J73" s="266"/>
      <c r="K73" s="251"/>
      <c r="L73" s="243"/>
      <c r="M73" s="246"/>
      <c r="N73" s="223"/>
      <c r="O73" s="269" t="s">
        <v>89</v>
      </c>
      <c r="P73" s="253" t="s">
        <v>18</v>
      </c>
      <c r="Q73" s="225">
        <v>6</v>
      </c>
      <c r="R73" s="228"/>
      <c r="S73" s="278"/>
      <c r="T73" s="223"/>
      <c r="U73" s="253"/>
      <c r="V73" s="253"/>
      <c r="W73" s="225"/>
      <c r="X73" s="243"/>
      <c r="Y73" s="246"/>
      <c r="Z73" s="223"/>
      <c r="AA73" s="224"/>
      <c r="AB73" s="186"/>
    </row>
    <row r="74" spans="1:28" ht="23.25" customHeight="1">
      <c r="A74" s="310"/>
      <c r="B74" s="366"/>
      <c r="C74" s="245"/>
      <c r="D74" s="245"/>
      <c r="E74" s="252"/>
      <c r="F74" s="324"/>
      <c r="G74" s="248"/>
      <c r="H74" s="281"/>
      <c r="I74" s="268"/>
      <c r="J74" s="268"/>
      <c r="K74" s="252"/>
      <c r="L74" s="245"/>
      <c r="M74" s="248"/>
      <c r="N74" s="281"/>
      <c r="O74" s="271"/>
      <c r="P74" s="255"/>
      <c r="Q74" s="227"/>
      <c r="R74" s="230"/>
      <c r="S74" s="280"/>
      <c r="T74" s="281"/>
      <c r="U74" s="255"/>
      <c r="V74" s="255"/>
      <c r="W74" s="227"/>
      <c r="X74" s="245"/>
      <c r="Y74" s="248"/>
      <c r="Z74" s="281"/>
      <c r="AA74" s="224"/>
      <c r="AB74" s="186"/>
    </row>
    <row r="75" spans="1:28" ht="139.5" customHeight="1">
      <c r="A75" s="310"/>
      <c r="B75" s="297" t="s">
        <v>52</v>
      </c>
      <c r="C75" s="64" t="s">
        <v>65</v>
      </c>
      <c r="D75" s="59" t="s">
        <v>20</v>
      </c>
      <c r="E75" s="55"/>
      <c r="F75" s="110"/>
      <c r="G75" s="116"/>
      <c r="H75" s="222"/>
      <c r="I75" s="68"/>
      <c r="J75" s="47"/>
      <c r="K75" s="60"/>
      <c r="L75" s="110"/>
      <c r="M75" s="80"/>
      <c r="N75" s="222"/>
      <c r="O75" s="30" t="s">
        <v>121</v>
      </c>
      <c r="P75" s="31" t="s">
        <v>36</v>
      </c>
      <c r="Q75" s="57">
        <v>1</v>
      </c>
      <c r="R75" s="24"/>
      <c r="S75" s="25"/>
      <c r="T75" s="222"/>
      <c r="U75" s="30"/>
      <c r="V75" s="31"/>
      <c r="W75" s="57"/>
      <c r="X75" s="24"/>
      <c r="Y75" s="25"/>
      <c r="Z75" s="222"/>
      <c r="AA75" s="224"/>
      <c r="AB75" s="186"/>
    </row>
    <row r="76" spans="1:28" ht="49.5" customHeight="1">
      <c r="A76" s="310"/>
      <c r="B76" s="299"/>
      <c r="C76" s="249"/>
      <c r="D76" s="249"/>
      <c r="E76" s="251"/>
      <c r="F76" s="243"/>
      <c r="G76" s="256"/>
      <c r="H76" s="223"/>
      <c r="I76" s="266"/>
      <c r="J76" s="266"/>
      <c r="K76" s="225"/>
      <c r="L76" s="243"/>
      <c r="M76" s="246"/>
      <c r="N76" s="223"/>
      <c r="O76" s="269" t="s">
        <v>120</v>
      </c>
      <c r="P76" s="253" t="s">
        <v>20</v>
      </c>
      <c r="Q76" s="225"/>
      <c r="R76" s="228"/>
      <c r="S76" s="295"/>
      <c r="T76" s="223"/>
      <c r="U76" s="253"/>
      <c r="V76" s="253"/>
      <c r="W76" s="225"/>
      <c r="X76" s="243"/>
      <c r="Y76" s="246"/>
      <c r="Z76" s="223"/>
      <c r="AA76" s="224"/>
      <c r="AB76" s="186"/>
    </row>
    <row r="77" spans="1:28" ht="3.75" customHeight="1">
      <c r="A77" s="310"/>
      <c r="B77" s="298"/>
      <c r="C77" s="250"/>
      <c r="D77" s="250"/>
      <c r="E77" s="252"/>
      <c r="F77" s="245"/>
      <c r="G77" s="258"/>
      <c r="H77" s="281"/>
      <c r="I77" s="268"/>
      <c r="J77" s="268"/>
      <c r="K77" s="227"/>
      <c r="L77" s="245"/>
      <c r="M77" s="248"/>
      <c r="N77" s="281"/>
      <c r="O77" s="271"/>
      <c r="P77" s="255"/>
      <c r="Q77" s="227"/>
      <c r="R77" s="230"/>
      <c r="S77" s="296"/>
      <c r="T77" s="281"/>
      <c r="U77" s="255"/>
      <c r="V77" s="255"/>
      <c r="W77" s="227"/>
      <c r="X77" s="245"/>
      <c r="Y77" s="248"/>
      <c r="Z77" s="281"/>
      <c r="AA77" s="224"/>
      <c r="AB77" s="186"/>
    </row>
    <row r="78" spans="1:28" ht="51">
      <c r="A78" s="310"/>
      <c r="B78" s="297" t="s">
        <v>53</v>
      </c>
      <c r="C78" s="10" t="s">
        <v>123</v>
      </c>
      <c r="D78" s="33" t="s">
        <v>20</v>
      </c>
      <c r="E78" s="20"/>
      <c r="F78" s="53"/>
      <c r="G78" s="158"/>
      <c r="H78" s="222"/>
      <c r="I78" s="69"/>
      <c r="J78" s="12"/>
      <c r="K78" s="57"/>
      <c r="L78" s="24"/>
      <c r="M78" s="25"/>
      <c r="N78" s="222"/>
      <c r="O78" s="70"/>
      <c r="P78" s="31"/>
      <c r="Q78" s="57"/>
      <c r="R78" s="24"/>
      <c r="S78" s="25"/>
      <c r="T78" s="222"/>
      <c r="U78" s="30"/>
      <c r="V78" s="31"/>
      <c r="W78" s="57"/>
      <c r="X78" s="24"/>
      <c r="Y78" s="25"/>
      <c r="Z78" s="222"/>
      <c r="AA78" s="224"/>
      <c r="AB78" s="186"/>
    </row>
    <row r="79" spans="1:28" ht="50.25" customHeight="1" thickBot="1">
      <c r="A79" s="310"/>
      <c r="B79" s="298"/>
      <c r="C79" s="10" t="s">
        <v>119</v>
      </c>
      <c r="D79" s="33" t="s">
        <v>18</v>
      </c>
      <c r="E79" s="20">
        <v>1</v>
      </c>
      <c r="F79" s="24"/>
      <c r="G79" s="119"/>
      <c r="H79" s="223"/>
      <c r="I79" s="30"/>
      <c r="J79" s="31"/>
      <c r="K79" s="57"/>
      <c r="L79" s="24"/>
      <c r="M79" s="25"/>
      <c r="N79" s="223"/>
      <c r="O79" s="70"/>
      <c r="P79" s="31"/>
      <c r="Q79" s="57"/>
      <c r="R79" s="24"/>
      <c r="S79" s="25"/>
      <c r="T79" s="223"/>
      <c r="U79" s="30"/>
      <c r="V79" s="31"/>
      <c r="W79" s="57"/>
      <c r="X79" s="24"/>
      <c r="Y79" s="25"/>
      <c r="Z79" s="223"/>
      <c r="AA79" s="221"/>
      <c r="AB79" s="187"/>
    </row>
    <row r="80" spans="1:28" ht="49.5" customHeight="1" thickBot="1">
      <c r="A80" s="282" t="s">
        <v>137</v>
      </c>
      <c r="B80" s="283"/>
      <c r="C80" s="52"/>
      <c r="D80" s="47"/>
      <c r="E80" s="48"/>
      <c r="F80" s="110"/>
      <c r="G80" s="154"/>
      <c r="H80" s="181">
        <v>149000</v>
      </c>
      <c r="I80" s="155"/>
      <c r="J80" s="59"/>
      <c r="K80" s="55"/>
      <c r="L80" s="110"/>
      <c r="M80" s="81"/>
      <c r="N80" s="181">
        <f>N64+N67+N69+N75+N78</f>
        <v>0</v>
      </c>
      <c r="O80" s="155"/>
      <c r="P80" s="59"/>
      <c r="Q80" s="55"/>
      <c r="R80" s="110"/>
      <c r="S80" s="81"/>
      <c r="T80" s="181">
        <v>28200</v>
      </c>
      <c r="U80" s="155"/>
      <c r="V80" s="59"/>
      <c r="W80" s="55"/>
      <c r="X80" s="110"/>
      <c r="Y80" s="81"/>
      <c r="Z80" s="181">
        <f>Z64+Z67+Z69+Z75+Z78</f>
        <v>0</v>
      </c>
      <c r="AA80" s="387">
        <f>SUM(Z80,T80,N80,H80)</f>
        <v>177200</v>
      </c>
      <c r="AB80" s="388"/>
    </row>
    <row r="81" spans="1:28" ht="16.5" customHeight="1" thickBot="1">
      <c r="A81" s="262" t="s">
        <v>150</v>
      </c>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row>
    <row r="82" spans="1:28" ht="153">
      <c r="A82" s="310" t="s">
        <v>11</v>
      </c>
      <c r="B82" s="267" t="s">
        <v>47</v>
      </c>
      <c r="C82" s="159" t="s">
        <v>58</v>
      </c>
      <c r="D82" s="34" t="s">
        <v>20</v>
      </c>
      <c r="E82" s="89"/>
      <c r="F82" s="163"/>
      <c r="G82" s="132"/>
      <c r="H82" s="223"/>
      <c r="I82" s="106" t="s">
        <v>122</v>
      </c>
      <c r="J82" s="85" t="s">
        <v>19</v>
      </c>
      <c r="K82" s="86">
        <v>1600</v>
      </c>
      <c r="L82" s="112"/>
      <c r="M82" s="113"/>
      <c r="N82" s="223"/>
      <c r="O82" s="160" t="s">
        <v>77</v>
      </c>
      <c r="P82" s="85" t="s">
        <v>20</v>
      </c>
      <c r="Q82" s="86"/>
      <c r="R82" s="112"/>
      <c r="S82" s="113"/>
      <c r="T82" s="223"/>
      <c r="U82" s="129" t="s">
        <v>82</v>
      </c>
      <c r="V82" s="94" t="s">
        <v>20</v>
      </c>
      <c r="W82" s="86"/>
      <c r="X82" s="112"/>
      <c r="Y82" s="113"/>
      <c r="Z82" s="308"/>
      <c r="AA82" s="220"/>
      <c r="AB82" s="185"/>
    </row>
    <row r="83" spans="1:28" ht="81" customHeight="1">
      <c r="A83" s="310"/>
      <c r="B83" s="267"/>
      <c r="C83" s="284"/>
      <c r="D83" s="243"/>
      <c r="E83" s="251"/>
      <c r="F83" s="272"/>
      <c r="G83" s="256"/>
      <c r="H83" s="223"/>
      <c r="I83" s="259"/>
      <c r="J83" s="266"/>
      <c r="K83" s="287"/>
      <c r="L83" s="228"/>
      <c r="M83" s="278"/>
      <c r="N83" s="223"/>
      <c r="O83" s="269" t="s">
        <v>83</v>
      </c>
      <c r="P83" s="253" t="s">
        <v>20</v>
      </c>
      <c r="Q83" s="225"/>
      <c r="R83" s="243"/>
      <c r="S83" s="246"/>
      <c r="T83" s="223"/>
      <c r="U83" s="269" t="s">
        <v>78</v>
      </c>
      <c r="V83" s="253" t="s">
        <v>20</v>
      </c>
      <c r="W83" s="225"/>
      <c r="X83" s="228"/>
      <c r="Y83" s="246"/>
      <c r="Z83" s="308"/>
      <c r="AA83" s="224"/>
      <c r="AB83" s="186"/>
    </row>
    <row r="84" spans="1:28" ht="12.75" customHeight="1" hidden="1">
      <c r="A84" s="310"/>
      <c r="B84" s="267"/>
      <c r="C84" s="285"/>
      <c r="D84" s="244"/>
      <c r="E84" s="328"/>
      <c r="F84" s="273"/>
      <c r="G84" s="257"/>
      <c r="H84" s="223"/>
      <c r="I84" s="260"/>
      <c r="J84" s="267"/>
      <c r="K84" s="288"/>
      <c r="L84" s="229"/>
      <c r="M84" s="279"/>
      <c r="N84" s="223"/>
      <c r="O84" s="270"/>
      <c r="P84" s="254"/>
      <c r="Q84" s="226"/>
      <c r="R84" s="244"/>
      <c r="S84" s="247"/>
      <c r="T84" s="223"/>
      <c r="U84" s="270"/>
      <c r="V84" s="254"/>
      <c r="W84" s="226"/>
      <c r="X84" s="229"/>
      <c r="Y84" s="247"/>
      <c r="Z84" s="308"/>
      <c r="AA84" s="224"/>
      <c r="AB84" s="186"/>
    </row>
    <row r="85" spans="1:28" ht="12.75" customHeight="1" hidden="1">
      <c r="A85" s="310"/>
      <c r="B85" s="268"/>
      <c r="C85" s="286"/>
      <c r="D85" s="245"/>
      <c r="E85" s="252"/>
      <c r="F85" s="274"/>
      <c r="G85" s="258"/>
      <c r="H85" s="281"/>
      <c r="I85" s="261"/>
      <c r="J85" s="268"/>
      <c r="K85" s="289"/>
      <c r="L85" s="230"/>
      <c r="M85" s="280"/>
      <c r="N85" s="281"/>
      <c r="O85" s="271"/>
      <c r="P85" s="255"/>
      <c r="Q85" s="227"/>
      <c r="R85" s="245"/>
      <c r="S85" s="248"/>
      <c r="T85" s="281"/>
      <c r="U85" s="271"/>
      <c r="V85" s="255"/>
      <c r="W85" s="227"/>
      <c r="X85" s="230"/>
      <c r="Y85" s="248"/>
      <c r="Z85" s="309"/>
      <c r="AA85" s="224"/>
      <c r="AB85" s="186"/>
    </row>
    <row r="86" spans="1:28" ht="126.75" customHeight="1">
      <c r="A86" s="310"/>
      <c r="B86" s="297" t="s">
        <v>48</v>
      </c>
      <c r="C86" s="19" t="s">
        <v>30</v>
      </c>
      <c r="D86" s="17" t="s">
        <v>18</v>
      </c>
      <c r="E86" s="20">
        <v>1</v>
      </c>
      <c r="F86" s="35"/>
      <c r="G86" s="25"/>
      <c r="H86" s="222"/>
      <c r="I86" s="3" t="s">
        <v>25</v>
      </c>
      <c r="J86" s="12" t="s">
        <v>19</v>
      </c>
      <c r="K86" s="57">
        <v>170</v>
      </c>
      <c r="L86" s="24"/>
      <c r="M86" s="18"/>
      <c r="N86" s="222"/>
      <c r="O86" s="29" t="s">
        <v>31</v>
      </c>
      <c r="P86" s="31" t="s">
        <v>18</v>
      </c>
      <c r="Q86" s="57">
        <v>2</v>
      </c>
      <c r="R86" s="24"/>
      <c r="S86" s="25"/>
      <c r="T86" s="222"/>
      <c r="U86" s="30"/>
      <c r="V86" s="31"/>
      <c r="W86" s="57"/>
      <c r="X86" s="24"/>
      <c r="Y86" s="25"/>
      <c r="Z86" s="222"/>
      <c r="AA86" s="224"/>
      <c r="AB86" s="186"/>
    </row>
    <row r="87" spans="1:28" ht="63.75">
      <c r="A87" s="310"/>
      <c r="B87" s="298"/>
      <c r="C87" s="19" t="s">
        <v>85</v>
      </c>
      <c r="D87" s="17" t="s">
        <v>18</v>
      </c>
      <c r="E87" s="20">
        <v>1</v>
      </c>
      <c r="F87" s="35"/>
      <c r="G87" s="25"/>
      <c r="H87" s="281"/>
      <c r="I87" s="30"/>
      <c r="J87" s="31"/>
      <c r="K87" s="57"/>
      <c r="L87" s="24"/>
      <c r="M87" s="25"/>
      <c r="N87" s="281"/>
      <c r="O87" s="29" t="s">
        <v>79</v>
      </c>
      <c r="P87" s="31" t="s">
        <v>18</v>
      </c>
      <c r="Q87" s="57">
        <v>4</v>
      </c>
      <c r="R87" s="24"/>
      <c r="S87" s="25"/>
      <c r="T87" s="281"/>
      <c r="U87" s="30"/>
      <c r="V87" s="31"/>
      <c r="W87" s="57"/>
      <c r="X87" s="24"/>
      <c r="Y87" s="25"/>
      <c r="Z87" s="223"/>
      <c r="AA87" s="224"/>
      <c r="AB87" s="186"/>
    </row>
    <row r="88" spans="1:28" ht="124.5" customHeight="1">
      <c r="A88" s="310"/>
      <c r="B88" s="92" t="s">
        <v>49</v>
      </c>
      <c r="C88" s="19"/>
      <c r="D88" s="17"/>
      <c r="E88" s="20"/>
      <c r="F88" s="164"/>
      <c r="G88" s="158"/>
      <c r="H88" s="26"/>
      <c r="I88" s="3" t="s">
        <v>25</v>
      </c>
      <c r="J88" s="12" t="s">
        <v>19</v>
      </c>
      <c r="K88" s="57">
        <v>120</v>
      </c>
      <c r="L88" s="24"/>
      <c r="M88" s="25"/>
      <c r="N88" s="26"/>
      <c r="O88" s="29" t="s">
        <v>80</v>
      </c>
      <c r="P88" s="31" t="s">
        <v>18</v>
      </c>
      <c r="Q88" s="57">
        <v>4</v>
      </c>
      <c r="R88" s="24"/>
      <c r="S88" s="25"/>
      <c r="T88" s="66"/>
      <c r="U88" s="30"/>
      <c r="V88" s="31"/>
      <c r="W88" s="57"/>
      <c r="X88" s="24"/>
      <c r="Y88" s="25"/>
      <c r="Z88" s="222"/>
      <c r="AA88" s="224"/>
      <c r="AB88" s="186"/>
    </row>
    <row r="89" spans="1:28" ht="63.75">
      <c r="A89" s="310"/>
      <c r="B89" s="92" t="s">
        <v>81</v>
      </c>
      <c r="C89" s="32"/>
      <c r="D89" s="17"/>
      <c r="E89" s="20"/>
      <c r="F89" s="165"/>
      <c r="G89" s="158"/>
      <c r="H89" s="26"/>
      <c r="I89" s="30"/>
      <c r="J89" s="31"/>
      <c r="K89" s="57"/>
      <c r="L89" s="24"/>
      <c r="M89" s="25"/>
      <c r="N89" s="162"/>
      <c r="O89" s="29" t="s">
        <v>79</v>
      </c>
      <c r="P89" s="31" t="s">
        <v>18</v>
      </c>
      <c r="Q89" s="57">
        <v>4</v>
      </c>
      <c r="R89" s="24"/>
      <c r="S89" s="25"/>
      <c r="T89" s="73"/>
      <c r="U89" s="30"/>
      <c r="V89" s="31"/>
      <c r="W89" s="57"/>
      <c r="X89" s="24"/>
      <c r="Y89" s="25"/>
      <c r="Z89" s="223"/>
      <c r="AA89" s="224"/>
      <c r="AB89" s="186"/>
    </row>
    <row r="90" spans="1:28" ht="132" customHeight="1" thickBot="1">
      <c r="A90" s="332"/>
      <c r="B90" s="12" t="s">
        <v>84</v>
      </c>
      <c r="C90" s="10"/>
      <c r="D90" s="12"/>
      <c r="E90" s="20"/>
      <c r="F90" s="166"/>
      <c r="G90" s="158"/>
      <c r="H90" s="162"/>
      <c r="I90" s="3" t="s">
        <v>25</v>
      </c>
      <c r="J90" s="12" t="s">
        <v>19</v>
      </c>
      <c r="K90" s="57">
        <v>180</v>
      </c>
      <c r="L90" s="24"/>
      <c r="M90" s="25"/>
      <c r="N90" s="162"/>
      <c r="O90" s="30"/>
      <c r="P90" s="31"/>
      <c r="Q90" s="57"/>
      <c r="R90" s="24"/>
      <c r="S90" s="25"/>
      <c r="T90" s="162"/>
      <c r="U90" s="30"/>
      <c r="V90" s="31"/>
      <c r="W90" s="57"/>
      <c r="X90" s="24"/>
      <c r="Y90" s="25"/>
      <c r="Z90" s="177"/>
      <c r="AA90" s="221"/>
      <c r="AB90" s="187"/>
    </row>
    <row r="91" spans="1:28" ht="49.5" customHeight="1" thickBot="1">
      <c r="A91" s="282" t="s">
        <v>138</v>
      </c>
      <c r="B91" s="283"/>
      <c r="C91" s="32"/>
      <c r="D91" s="93"/>
      <c r="E91" s="55"/>
      <c r="F91" s="167"/>
      <c r="G91" s="154"/>
      <c r="H91" s="181">
        <v>11000</v>
      </c>
      <c r="I91" s="155"/>
      <c r="J91" s="59"/>
      <c r="K91" s="55"/>
      <c r="L91" s="110"/>
      <c r="M91" s="81"/>
      <c r="N91" s="181">
        <v>761200</v>
      </c>
      <c r="O91" s="168"/>
      <c r="P91" s="47"/>
      <c r="Q91" s="55"/>
      <c r="R91" s="169"/>
      <c r="S91" s="81"/>
      <c r="T91" s="181">
        <v>101800</v>
      </c>
      <c r="U91" s="155"/>
      <c r="V91" s="59"/>
      <c r="W91" s="55"/>
      <c r="X91" s="110"/>
      <c r="Y91" s="81"/>
      <c r="Z91" s="181">
        <v>65000</v>
      </c>
      <c r="AA91" s="387">
        <f>SUM(Z91,T91,N91,H91)</f>
        <v>939000</v>
      </c>
      <c r="AB91" s="388"/>
    </row>
    <row r="92" spans="1:28" ht="16.5" customHeight="1" thickBot="1">
      <c r="A92" s="262" t="s">
        <v>151</v>
      </c>
      <c r="B92" s="263"/>
      <c r="C92" s="263"/>
      <c r="D92" s="263"/>
      <c r="E92" s="263"/>
      <c r="F92" s="263"/>
      <c r="G92" s="263"/>
      <c r="H92" s="263"/>
      <c r="I92" s="263"/>
      <c r="J92" s="263"/>
      <c r="K92" s="263"/>
      <c r="L92" s="263"/>
      <c r="M92" s="263"/>
      <c r="N92" s="263"/>
      <c r="O92" s="263"/>
      <c r="P92" s="263"/>
      <c r="Q92" s="263"/>
      <c r="R92" s="263"/>
      <c r="S92" s="263"/>
      <c r="T92" s="263"/>
      <c r="U92" s="263"/>
      <c r="V92" s="263"/>
      <c r="W92" s="263"/>
      <c r="X92" s="263"/>
      <c r="Y92" s="263"/>
      <c r="Z92" s="263"/>
      <c r="AA92" s="263"/>
      <c r="AB92" s="364"/>
    </row>
    <row r="93" spans="1:28" ht="139.5" customHeight="1">
      <c r="A93" s="292" t="s">
        <v>59</v>
      </c>
      <c r="B93" s="92" t="s">
        <v>60</v>
      </c>
      <c r="C93" s="170"/>
      <c r="D93" s="34"/>
      <c r="E93" s="89"/>
      <c r="F93" s="166"/>
      <c r="G93" s="132"/>
      <c r="H93" s="223"/>
      <c r="I93" s="28" t="s">
        <v>107</v>
      </c>
      <c r="J93" s="87" t="s">
        <v>19</v>
      </c>
      <c r="K93" s="89">
        <v>380</v>
      </c>
      <c r="L93" s="112"/>
      <c r="M93" s="113"/>
      <c r="N93" s="223"/>
      <c r="O93" s="160"/>
      <c r="P93" s="85"/>
      <c r="Q93" s="86"/>
      <c r="R93" s="112"/>
      <c r="S93" s="113"/>
      <c r="T93" s="223"/>
      <c r="U93" s="171"/>
      <c r="V93" s="87"/>
      <c r="W93" s="86"/>
      <c r="X93" s="112"/>
      <c r="Y93" s="113"/>
      <c r="Z93" s="308"/>
      <c r="AA93" s="220"/>
      <c r="AB93" s="185"/>
    </row>
    <row r="94" spans="1:28" ht="123.75" customHeight="1">
      <c r="A94" s="293"/>
      <c r="B94" s="297" t="s">
        <v>109</v>
      </c>
      <c r="C94" s="384"/>
      <c r="D94" s="243"/>
      <c r="E94" s="251"/>
      <c r="F94" s="272"/>
      <c r="G94" s="246"/>
      <c r="H94" s="223"/>
      <c r="I94" s="259" t="s">
        <v>25</v>
      </c>
      <c r="J94" s="266" t="s">
        <v>19</v>
      </c>
      <c r="K94" s="251">
        <v>408</v>
      </c>
      <c r="L94" s="228"/>
      <c r="M94" s="246"/>
      <c r="N94" s="223"/>
      <c r="O94" s="249"/>
      <c r="P94" s="253"/>
      <c r="Q94" s="225"/>
      <c r="R94" s="243"/>
      <c r="S94" s="246"/>
      <c r="T94" s="223"/>
      <c r="U94" s="253"/>
      <c r="V94" s="266"/>
      <c r="W94" s="225"/>
      <c r="X94" s="243"/>
      <c r="Y94" s="246"/>
      <c r="Z94" s="308"/>
      <c r="AA94" s="224"/>
      <c r="AB94" s="186"/>
    </row>
    <row r="95" spans="1:28" ht="9.75" customHeight="1" hidden="1">
      <c r="A95" s="293"/>
      <c r="B95" s="298"/>
      <c r="C95" s="379"/>
      <c r="D95" s="245"/>
      <c r="E95" s="252"/>
      <c r="F95" s="274"/>
      <c r="G95" s="248"/>
      <c r="H95" s="223"/>
      <c r="I95" s="261"/>
      <c r="J95" s="268"/>
      <c r="K95" s="252"/>
      <c r="L95" s="230"/>
      <c r="M95" s="248"/>
      <c r="N95" s="223"/>
      <c r="O95" s="250"/>
      <c r="P95" s="255"/>
      <c r="Q95" s="227"/>
      <c r="R95" s="245"/>
      <c r="S95" s="248"/>
      <c r="T95" s="223"/>
      <c r="U95" s="255"/>
      <c r="V95" s="268"/>
      <c r="W95" s="227"/>
      <c r="X95" s="245"/>
      <c r="Y95" s="248"/>
      <c r="Z95" s="308"/>
      <c r="AA95" s="224"/>
      <c r="AB95" s="186"/>
    </row>
    <row r="96" spans="1:28" ht="127.5">
      <c r="A96" s="293"/>
      <c r="B96" s="1" t="s">
        <v>108</v>
      </c>
      <c r="C96" s="45"/>
      <c r="D96" s="17"/>
      <c r="E96" s="20"/>
      <c r="F96" s="79"/>
      <c r="G96" s="18"/>
      <c r="H96" s="281"/>
      <c r="I96" s="3" t="s">
        <v>25</v>
      </c>
      <c r="J96" s="12" t="s">
        <v>19</v>
      </c>
      <c r="K96" s="20">
        <v>168</v>
      </c>
      <c r="L96" s="24"/>
      <c r="M96" s="25"/>
      <c r="N96" s="223"/>
      <c r="O96" s="29"/>
      <c r="P96" s="31"/>
      <c r="Q96" s="57"/>
      <c r="R96" s="24"/>
      <c r="S96" s="25"/>
      <c r="T96" s="281"/>
      <c r="U96" s="30"/>
      <c r="V96" s="31"/>
      <c r="W96" s="57"/>
      <c r="X96" s="24"/>
      <c r="Y96" s="80"/>
      <c r="Z96" s="309"/>
      <c r="AA96" s="224"/>
      <c r="AB96" s="186"/>
    </row>
    <row r="97" spans="1:28" ht="123" customHeight="1" thickBot="1">
      <c r="A97" s="294"/>
      <c r="B97" s="1" t="s">
        <v>142</v>
      </c>
      <c r="C97" s="179"/>
      <c r="D97" s="93"/>
      <c r="E97" s="55"/>
      <c r="F97" s="169"/>
      <c r="G97" s="161"/>
      <c r="H97" s="156"/>
      <c r="I97" s="3" t="s">
        <v>25</v>
      </c>
      <c r="J97" s="12" t="s">
        <v>19</v>
      </c>
      <c r="K97" s="55">
        <v>252</v>
      </c>
      <c r="L97" s="110"/>
      <c r="M97" s="81"/>
      <c r="N97" s="209"/>
      <c r="O97" s="155"/>
      <c r="P97" s="49"/>
      <c r="Q97" s="60"/>
      <c r="R97" s="110"/>
      <c r="S97" s="80"/>
      <c r="T97" s="156"/>
      <c r="U97" s="139"/>
      <c r="V97" s="49"/>
      <c r="W97" s="60"/>
      <c r="X97" s="173"/>
      <c r="Y97" s="81"/>
      <c r="Z97" s="210"/>
      <c r="AA97" s="221"/>
      <c r="AB97" s="187"/>
    </row>
    <row r="98" spans="1:28" ht="49.5" customHeight="1" thickBot="1">
      <c r="A98" s="282" t="s">
        <v>139</v>
      </c>
      <c r="B98" s="375"/>
      <c r="C98" s="172"/>
      <c r="D98" s="93"/>
      <c r="E98" s="55"/>
      <c r="F98" s="169"/>
      <c r="G98" s="161"/>
      <c r="H98" s="181">
        <f>H93</f>
        <v>0</v>
      </c>
      <c r="I98" s="88"/>
      <c r="J98" s="47"/>
      <c r="K98" s="55"/>
      <c r="L98" s="110"/>
      <c r="M98" s="81"/>
      <c r="N98" s="126">
        <v>394840</v>
      </c>
      <c r="O98" s="155"/>
      <c r="P98" s="49"/>
      <c r="Q98" s="60"/>
      <c r="R98" s="110"/>
      <c r="S98" s="80"/>
      <c r="T98" s="184">
        <f>T93</f>
        <v>0</v>
      </c>
      <c r="U98" s="139"/>
      <c r="V98" s="49"/>
      <c r="W98" s="60"/>
      <c r="X98" s="173"/>
      <c r="Y98" s="174"/>
      <c r="Z98" s="126">
        <f>Z93</f>
        <v>0</v>
      </c>
      <c r="AA98" s="387">
        <f>SUM(Z98,T98,N98,H98)</f>
        <v>394840</v>
      </c>
      <c r="AB98" s="388"/>
    </row>
    <row r="99" spans="1:28" ht="16.5" customHeight="1" thickBot="1">
      <c r="A99" s="262" t="s">
        <v>160</v>
      </c>
      <c r="B99" s="263"/>
      <c r="C99" s="263"/>
      <c r="D99" s="263"/>
      <c r="E99" s="263"/>
      <c r="F99" s="263"/>
      <c r="G99" s="263"/>
      <c r="H99" s="263"/>
      <c r="I99" s="263"/>
      <c r="J99" s="263"/>
      <c r="K99" s="263"/>
      <c r="L99" s="263"/>
      <c r="M99" s="263"/>
      <c r="N99" s="263"/>
      <c r="O99" s="263"/>
      <c r="P99" s="263"/>
      <c r="Q99" s="263"/>
      <c r="R99" s="263"/>
      <c r="S99" s="263"/>
      <c r="T99" s="263"/>
      <c r="U99" s="263"/>
      <c r="V99" s="263"/>
      <c r="W99" s="263"/>
      <c r="X99" s="263"/>
      <c r="Y99" s="263"/>
      <c r="Z99" s="263"/>
      <c r="AA99" s="264"/>
      <c r="AB99" s="265"/>
    </row>
    <row r="100" spans="1:28" ht="141" thickBot="1">
      <c r="A100" s="104" t="s">
        <v>61</v>
      </c>
      <c r="B100" s="92" t="s">
        <v>62</v>
      </c>
      <c r="C100" s="170"/>
      <c r="D100" s="34"/>
      <c r="E100" s="89"/>
      <c r="F100" s="166"/>
      <c r="G100" s="132"/>
      <c r="H100" s="73"/>
      <c r="I100" s="28" t="s">
        <v>63</v>
      </c>
      <c r="J100" s="87" t="s">
        <v>19</v>
      </c>
      <c r="K100" s="89">
        <v>335</v>
      </c>
      <c r="L100" s="112"/>
      <c r="M100" s="113"/>
      <c r="N100" s="84"/>
      <c r="O100" s="99"/>
      <c r="P100" s="92"/>
      <c r="Q100" s="105"/>
      <c r="R100" s="175"/>
      <c r="S100" s="113"/>
      <c r="T100" s="107"/>
      <c r="U100" s="129"/>
      <c r="V100" s="85"/>
      <c r="W100" s="86"/>
      <c r="X100" s="112"/>
      <c r="Y100" s="113"/>
      <c r="Z100" s="107"/>
      <c r="AA100" s="205"/>
      <c r="AB100" s="205"/>
    </row>
    <row r="101" spans="1:28" ht="49.5" customHeight="1" thickBot="1">
      <c r="A101" s="282" t="s">
        <v>140</v>
      </c>
      <c r="B101" s="283"/>
      <c r="C101" s="52"/>
      <c r="D101" s="47"/>
      <c r="E101" s="55"/>
      <c r="F101" s="167"/>
      <c r="G101" s="161"/>
      <c r="H101" s="181">
        <f>H100</f>
        <v>0</v>
      </c>
      <c r="I101" s="64"/>
      <c r="J101" s="59"/>
      <c r="K101" s="55"/>
      <c r="L101" s="110"/>
      <c r="M101" s="81"/>
      <c r="N101" s="181">
        <v>107200</v>
      </c>
      <c r="O101" s="148"/>
      <c r="P101" s="50"/>
      <c r="Q101" s="60"/>
      <c r="R101" s="169"/>
      <c r="S101" s="80"/>
      <c r="T101" s="181">
        <f>T100</f>
        <v>0</v>
      </c>
      <c r="U101" s="64"/>
      <c r="V101" s="59"/>
      <c r="W101" s="55"/>
      <c r="X101" s="110"/>
      <c r="Y101" s="80"/>
      <c r="Z101" s="181">
        <f>Z100</f>
        <v>0</v>
      </c>
      <c r="AA101" s="387">
        <f>SUM(Z101,T101,N101,H101)</f>
        <v>107200</v>
      </c>
      <c r="AB101" s="388"/>
    </row>
    <row r="102" spans="1:28" ht="16.5" customHeight="1" thickBot="1">
      <c r="A102" s="262" t="s">
        <v>152</v>
      </c>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364"/>
    </row>
    <row r="103" spans="1:28" ht="33.75" customHeight="1">
      <c r="A103" s="310" t="s">
        <v>14</v>
      </c>
      <c r="B103" s="299" t="s">
        <v>103</v>
      </c>
      <c r="C103" s="378"/>
      <c r="D103" s="244"/>
      <c r="E103" s="328"/>
      <c r="F103" s="273"/>
      <c r="G103" s="247"/>
      <c r="H103" s="223">
        <v>0</v>
      </c>
      <c r="I103" s="270" t="s">
        <v>102</v>
      </c>
      <c r="J103" s="267" t="s">
        <v>19</v>
      </c>
      <c r="K103" s="380">
        <v>60</v>
      </c>
      <c r="L103" s="382"/>
      <c r="M103" s="279"/>
      <c r="N103" s="223"/>
      <c r="O103" s="330"/>
      <c r="P103" s="254"/>
      <c r="Q103" s="226"/>
      <c r="R103" s="244"/>
      <c r="S103" s="247"/>
      <c r="T103" s="223"/>
      <c r="U103" s="254"/>
      <c r="V103" s="267"/>
      <c r="W103" s="226"/>
      <c r="X103" s="244"/>
      <c r="Y103" s="247"/>
      <c r="Z103" s="223"/>
      <c r="AA103" s="220"/>
      <c r="AB103" s="185"/>
    </row>
    <row r="104" spans="1:28" ht="90" customHeight="1">
      <c r="A104" s="310"/>
      <c r="B104" s="299"/>
      <c r="C104" s="378"/>
      <c r="D104" s="244"/>
      <c r="E104" s="328"/>
      <c r="F104" s="273"/>
      <c r="G104" s="247"/>
      <c r="H104" s="223"/>
      <c r="I104" s="270"/>
      <c r="J104" s="267"/>
      <c r="K104" s="380"/>
      <c r="L104" s="382"/>
      <c r="M104" s="279"/>
      <c r="N104" s="223"/>
      <c r="O104" s="330"/>
      <c r="P104" s="254"/>
      <c r="Q104" s="226"/>
      <c r="R104" s="244"/>
      <c r="S104" s="247"/>
      <c r="T104" s="223"/>
      <c r="U104" s="254"/>
      <c r="V104" s="267"/>
      <c r="W104" s="226"/>
      <c r="X104" s="244"/>
      <c r="Y104" s="247"/>
      <c r="Z104" s="223"/>
      <c r="AA104" s="224"/>
      <c r="AB104" s="186"/>
    </row>
    <row r="105" spans="1:28" ht="17.25" customHeight="1" thickBot="1">
      <c r="A105" s="310"/>
      <c r="B105" s="299"/>
      <c r="C105" s="379"/>
      <c r="D105" s="245"/>
      <c r="E105" s="252"/>
      <c r="F105" s="274"/>
      <c r="G105" s="248"/>
      <c r="H105" s="223"/>
      <c r="I105" s="271"/>
      <c r="J105" s="268"/>
      <c r="K105" s="381"/>
      <c r="L105" s="383"/>
      <c r="M105" s="280"/>
      <c r="N105" s="223"/>
      <c r="O105" s="250"/>
      <c r="P105" s="255"/>
      <c r="Q105" s="227"/>
      <c r="R105" s="245"/>
      <c r="S105" s="248"/>
      <c r="T105" s="281"/>
      <c r="U105" s="255"/>
      <c r="V105" s="268"/>
      <c r="W105" s="227"/>
      <c r="X105" s="245"/>
      <c r="Y105" s="248"/>
      <c r="Z105" s="281"/>
      <c r="AA105" s="221"/>
      <c r="AB105" s="187"/>
    </row>
    <row r="106" spans="1:28" ht="49.5" customHeight="1" thickBot="1">
      <c r="A106" s="306" t="s">
        <v>161</v>
      </c>
      <c r="B106" s="307"/>
      <c r="C106" s="214"/>
      <c r="D106" s="47"/>
      <c r="E106" s="55"/>
      <c r="F106" s="167"/>
      <c r="G106" s="154"/>
      <c r="H106" s="208">
        <f>H103</f>
        <v>0</v>
      </c>
      <c r="I106" s="155"/>
      <c r="J106" s="59"/>
      <c r="K106" s="55"/>
      <c r="L106" s="110"/>
      <c r="M106" s="81"/>
      <c r="N106" s="208">
        <v>19800</v>
      </c>
      <c r="O106" s="168"/>
      <c r="P106" s="47"/>
      <c r="Q106" s="55"/>
      <c r="R106" s="110"/>
      <c r="S106" s="80"/>
      <c r="T106" s="184">
        <f>T103</f>
        <v>0</v>
      </c>
      <c r="U106" s="64"/>
      <c r="V106" s="59"/>
      <c r="W106" s="55"/>
      <c r="X106" s="110"/>
      <c r="Y106" s="80"/>
      <c r="Z106" s="208">
        <f>Z103</f>
        <v>0</v>
      </c>
      <c r="AA106" s="385">
        <f>SUM(Z106,T106,N106,H106)</f>
        <v>19800</v>
      </c>
      <c r="AB106" s="386"/>
    </row>
    <row r="107" spans="1:29" ht="42" customHeight="1" thickBot="1">
      <c r="A107" s="217" t="s">
        <v>162</v>
      </c>
      <c r="B107" s="218"/>
      <c r="C107" s="219" t="s">
        <v>163</v>
      </c>
      <c r="D107" s="219"/>
      <c r="E107" s="219"/>
      <c r="F107" s="219"/>
      <c r="G107" s="219"/>
      <c r="H107" s="213"/>
      <c r="I107" s="219" t="s">
        <v>2</v>
      </c>
      <c r="J107" s="219"/>
      <c r="K107" s="219"/>
      <c r="L107" s="219"/>
      <c r="M107" s="219"/>
      <c r="N107" s="213"/>
      <c r="O107" s="219" t="s">
        <v>3</v>
      </c>
      <c r="P107" s="219"/>
      <c r="Q107" s="219"/>
      <c r="R107" s="219"/>
      <c r="S107" s="219"/>
      <c r="T107" s="213"/>
      <c r="U107" s="219" t="s">
        <v>4</v>
      </c>
      <c r="V107" s="219"/>
      <c r="W107" s="219"/>
      <c r="X107" s="219"/>
      <c r="Y107" s="219"/>
      <c r="Z107" s="213"/>
      <c r="AA107" s="215"/>
      <c r="AB107" s="215"/>
      <c r="AC107" s="216"/>
    </row>
    <row r="108" spans="1:9" ht="12.75" customHeight="1">
      <c r="A108" s="199"/>
      <c r="B108" s="199"/>
      <c r="C108" s="199"/>
      <c r="D108" s="199"/>
      <c r="E108" s="199"/>
      <c r="F108" s="199"/>
      <c r="G108" s="71"/>
      <c r="H108" s="71"/>
      <c r="I108" s="71"/>
    </row>
    <row r="109" spans="1:26" ht="12.75" customHeight="1">
      <c r="A109" s="401" t="s">
        <v>155</v>
      </c>
      <c r="B109" s="401"/>
      <c r="C109" s="198"/>
      <c r="D109" s="198"/>
      <c r="E109" s="198"/>
      <c r="F109" s="71"/>
      <c r="G109" s="77"/>
      <c r="H109" s="77"/>
      <c r="I109" s="77"/>
      <c r="J109" s="201"/>
      <c r="K109" s="201"/>
      <c r="M109" s="232"/>
      <c r="N109" s="232"/>
      <c r="O109" s="77"/>
      <c r="P109" s="231"/>
      <c r="Q109" s="231"/>
      <c r="S109" s="232"/>
      <c r="T109" s="232"/>
      <c r="U109" s="77"/>
      <c r="V109" s="231"/>
      <c r="W109" s="231"/>
      <c r="Y109" s="232"/>
      <c r="Z109" s="232"/>
    </row>
    <row r="110" spans="1:28" ht="12.75" customHeight="1">
      <c r="A110" s="401"/>
      <c r="B110" s="401"/>
      <c r="C110" s="191"/>
      <c r="D110" s="191"/>
      <c r="E110" s="191"/>
      <c r="F110" s="71"/>
      <c r="G110" s="78"/>
      <c r="H110" s="78"/>
      <c r="I110" s="78"/>
      <c r="J110" s="78"/>
      <c r="M110" s="277" t="s">
        <v>134</v>
      </c>
      <c r="N110" s="277"/>
      <c r="O110" s="71" t="s">
        <v>136</v>
      </c>
      <c r="P110" s="78"/>
      <c r="Q110" s="242" t="s">
        <v>135</v>
      </c>
      <c r="R110" s="242"/>
      <c r="S110" s="236" t="s">
        <v>141</v>
      </c>
      <c r="T110" s="236"/>
      <c r="U110" s="236"/>
      <c r="V110" s="236"/>
      <c r="W110" s="65"/>
      <c r="Y110" s="78"/>
      <c r="Z110" s="78"/>
      <c r="AA110" s="78"/>
      <c r="AB110" s="78"/>
    </row>
    <row r="111" spans="1:28" ht="12.75" customHeight="1">
      <c r="A111" s="191"/>
      <c r="B111" s="191"/>
      <c r="C111" s="191"/>
      <c r="D111" s="191"/>
      <c r="E111" s="191"/>
      <c r="G111" s="78"/>
      <c r="H111" s="188"/>
      <c r="I111" s="190"/>
      <c r="J111" s="193"/>
      <c r="K111" s="193"/>
      <c r="M111" s="277"/>
      <c r="N111" s="240"/>
      <c r="O111" s="234"/>
      <c r="P111" s="233"/>
      <c r="Q111" s="233"/>
      <c r="S111" s="236"/>
      <c r="T111" s="237"/>
      <c r="U111" s="234"/>
      <c r="V111" s="234"/>
      <c r="W111" s="234"/>
      <c r="Y111" s="78"/>
      <c r="Z111" s="78"/>
      <c r="AA111" s="78"/>
      <c r="AB111" s="78"/>
    </row>
    <row r="112" spans="1:28" ht="13.5" customHeight="1">
      <c r="A112" s="390" t="s">
        <v>156</v>
      </c>
      <c r="B112" s="390"/>
      <c r="C112" s="390"/>
      <c r="D112" s="390"/>
      <c r="E112" s="390"/>
      <c r="F112" s="390"/>
      <c r="G112" s="78"/>
      <c r="H112" s="188"/>
      <c r="I112" s="190"/>
      <c r="J112" s="193"/>
      <c r="K112" s="193"/>
      <c r="M112" s="277"/>
      <c r="N112" s="240"/>
      <c r="O112" s="234"/>
      <c r="P112" s="233"/>
      <c r="Q112" s="233"/>
      <c r="S112" s="236"/>
      <c r="T112" s="237"/>
      <c r="U112" s="234"/>
      <c r="V112" s="234"/>
      <c r="W112" s="234"/>
      <c r="Y112" s="78"/>
      <c r="Z112" s="78"/>
      <c r="AA112" s="78"/>
      <c r="AB112" s="78"/>
    </row>
    <row r="113" spans="1:28" ht="13.5" customHeight="1">
      <c r="A113" s="390" t="s">
        <v>159</v>
      </c>
      <c r="B113" s="390"/>
      <c r="C113" s="390"/>
      <c r="D113" s="390"/>
      <c r="E113" s="390"/>
      <c r="F113" s="390"/>
      <c r="G113" s="78"/>
      <c r="H113" s="188"/>
      <c r="I113" s="189"/>
      <c r="J113" s="200"/>
      <c r="K113" s="200"/>
      <c r="M113" s="236"/>
      <c r="N113" s="237"/>
      <c r="O113" s="233"/>
      <c r="P113" s="233"/>
      <c r="Q113" s="233"/>
      <c r="S113" s="236"/>
      <c r="T113" s="236"/>
      <c r="U113" s="234"/>
      <c r="V113" s="234"/>
      <c r="W113" s="234"/>
      <c r="Y113" s="78"/>
      <c r="Z113" s="78"/>
      <c r="AA113" s="78"/>
      <c r="AB113" s="78"/>
    </row>
    <row r="114" spans="1:28" ht="13.5" customHeight="1">
      <c r="A114" s="399" t="s">
        <v>157</v>
      </c>
      <c r="B114" s="399"/>
      <c r="C114" s="399"/>
      <c r="D114" s="399"/>
      <c r="E114" s="399"/>
      <c r="F114" s="71"/>
      <c r="G114" s="78"/>
      <c r="H114" s="188"/>
      <c r="I114" s="189"/>
      <c r="J114" s="200"/>
      <c r="K114" s="200"/>
      <c r="M114" s="236"/>
      <c r="N114" s="237"/>
      <c r="O114" s="233"/>
      <c r="P114" s="233"/>
      <c r="Q114" s="233"/>
      <c r="S114" s="236"/>
      <c r="T114" s="236"/>
      <c r="U114" s="234"/>
      <c r="V114" s="234"/>
      <c r="W114" s="234"/>
      <c r="Y114" s="78"/>
      <c r="Z114" s="78"/>
      <c r="AA114" s="78"/>
      <c r="AB114" s="78"/>
    </row>
    <row r="115" spans="1:28" ht="12.75" customHeight="1">
      <c r="A115" s="400" t="s">
        <v>158</v>
      </c>
      <c r="B115" s="400"/>
      <c r="C115" s="400"/>
      <c r="D115" s="400"/>
      <c r="E115" s="400"/>
      <c r="F115" s="400"/>
      <c r="G115" s="400"/>
      <c r="H115" s="400"/>
      <c r="I115" s="400"/>
      <c r="J115" s="200"/>
      <c r="K115" s="200"/>
      <c r="M115" s="236"/>
      <c r="N115" s="237"/>
      <c r="O115" s="233"/>
      <c r="P115" s="233"/>
      <c r="Q115" s="233"/>
      <c r="S115" s="236"/>
      <c r="T115" s="236"/>
      <c r="U115" s="234"/>
      <c r="V115" s="234"/>
      <c r="W115" s="234"/>
      <c r="Y115" s="78"/>
      <c r="Z115" s="78"/>
      <c r="AA115" s="78"/>
      <c r="AB115" s="78"/>
    </row>
    <row r="116" spans="1:23" ht="12.75" customHeight="1">
      <c r="A116" s="191"/>
      <c r="B116" s="191"/>
      <c r="C116" s="191"/>
      <c r="D116" s="191"/>
      <c r="E116" s="191"/>
      <c r="F116" s="191"/>
      <c r="G116" s="191"/>
      <c r="H116" s="191"/>
      <c r="I116" s="191"/>
      <c r="J116" s="200"/>
      <c r="K116" s="200"/>
      <c r="M116" s="236"/>
      <c r="N116" s="237"/>
      <c r="O116" s="233"/>
      <c r="P116" s="233"/>
      <c r="Q116" s="233"/>
      <c r="S116" s="236"/>
      <c r="T116" s="236"/>
      <c r="U116" s="234"/>
      <c r="V116" s="234"/>
      <c r="W116" s="234"/>
    </row>
    <row r="117" spans="7:23" ht="12.75" customHeight="1">
      <c r="G117" s="78"/>
      <c r="H117" s="188"/>
      <c r="I117" s="189"/>
      <c r="J117" s="200"/>
      <c r="K117" s="200"/>
      <c r="M117" s="236"/>
      <c r="N117" s="237"/>
      <c r="O117" s="233"/>
      <c r="P117" s="233"/>
      <c r="Q117" s="233"/>
      <c r="S117" s="236"/>
      <c r="T117" s="237"/>
      <c r="U117" s="233"/>
      <c r="V117" s="233"/>
      <c r="W117" s="233"/>
    </row>
    <row r="118" spans="7:23" ht="13.5" customHeight="1">
      <c r="G118" s="78"/>
      <c r="H118" s="188"/>
      <c r="I118" s="189"/>
      <c r="J118" s="200"/>
      <c r="K118" s="200"/>
      <c r="M118" s="236"/>
      <c r="N118" s="237"/>
      <c r="O118" s="233"/>
      <c r="P118" s="233"/>
      <c r="Q118" s="233"/>
      <c r="S118" s="236"/>
      <c r="T118" s="237"/>
      <c r="U118" s="233"/>
      <c r="V118" s="233"/>
      <c r="W118" s="233"/>
    </row>
    <row r="119" spans="7:23" ht="13.5" customHeight="1">
      <c r="G119" s="192"/>
      <c r="H119" s="192"/>
      <c r="I119" s="190"/>
      <c r="J119" s="193"/>
      <c r="K119" s="193"/>
      <c r="M119" s="235"/>
      <c r="N119" s="235"/>
      <c r="O119" s="234"/>
      <c r="P119" s="234"/>
      <c r="Q119" s="234"/>
      <c r="S119" s="236"/>
      <c r="T119" s="236"/>
      <c r="U119" s="234"/>
      <c r="V119" s="240"/>
      <c r="W119" s="240"/>
    </row>
    <row r="120" spans="7:23" ht="12.75">
      <c r="G120" s="192"/>
      <c r="H120" s="192"/>
      <c r="I120" s="190"/>
      <c r="J120" s="193"/>
      <c r="K120" s="193"/>
      <c r="M120" s="235"/>
      <c r="N120" s="235"/>
      <c r="O120" s="234"/>
      <c r="P120" s="234"/>
      <c r="Q120" s="234"/>
      <c r="S120" s="236"/>
      <c r="T120" s="236"/>
      <c r="U120" s="234"/>
      <c r="V120" s="240"/>
      <c r="W120" s="240"/>
    </row>
    <row r="122" ht="14.25" customHeight="1"/>
    <row r="123" spans="7:23" ht="15.75" customHeight="1">
      <c r="G123" s="77"/>
      <c r="H123" s="77"/>
      <c r="I123" s="77"/>
      <c r="J123" s="201"/>
      <c r="K123" s="201"/>
      <c r="M123" s="232"/>
      <c r="N123" s="232"/>
      <c r="O123" s="77"/>
      <c r="P123" s="231"/>
      <c r="Q123" s="231"/>
      <c r="S123" s="232"/>
      <c r="T123" s="232"/>
      <c r="U123" s="77"/>
      <c r="V123" s="231"/>
      <c r="W123" s="231"/>
    </row>
    <row r="124" spans="7:23" ht="13.5" customHeight="1">
      <c r="G124" s="77"/>
      <c r="H124" s="77"/>
      <c r="I124" s="77"/>
      <c r="J124" s="201"/>
      <c r="K124" s="201"/>
      <c r="M124" s="232"/>
      <c r="N124" s="232"/>
      <c r="O124" s="77"/>
      <c r="P124" s="231"/>
      <c r="Q124" s="231"/>
      <c r="S124" s="232"/>
      <c r="T124" s="232"/>
      <c r="U124" s="77"/>
      <c r="V124" s="231"/>
      <c r="W124" s="231"/>
    </row>
    <row r="125" spans="7:23" ht="13.5" customHeight="1">
      <c r="G125" s="78"/>
      <c r="H125" s="188"/>
      <c r="I125" s="189"/>
      <c r="J125" s="189"/>
      <c r="K125" s="189"/>
      <c r="M125" s="236"/>
      <c r="N125" s="237"/>
      <c r="O125" s="233"/>
      <c r="P125" s="233"/>
      <c r="Q125" s="233"/>
      <c r="S125" s="236"/>
      <c r="T125" s="237"/>
      <c r="U125" s="233"/>
      <c r="V125" s="233"/>
      <c r="W125" s="233"/>
    </row>
    <row r="126" spans="7:23" ht="13.5" customHeight="1">
      <c r="G126" s="78"/>
      <c r="H126" s="188"/>
      <c r="I126" s="189"/>
      <c r="J126" s="189"/>
      <c r="K126" s="189"/>
      <c r="M126" s="236"/>
      <c r="N126" s="237"/>
      <c r="O126" s="233"/>
      <c r="P126" s="233"/>
      <c r="Q126" s="233"/>
      <c r="S126" s="236"/>
      <c r="T126" s="237"/>
      <c r="U126" s="233"/>
      <c r="V126" s="233"/>
      <c r="W126" s="233"/>
    </row>
    <row r="127" spans="7:23" ht="13.5" customHeight="1">
      <c r="G127" s="78"/>
      <c r="H127" s="188"/>
      <c r="I127" s="189"/>
      <c r="J127" s="189"/>
      <c r="K127" s="189"/>
      <c r="M127" s="236"/>
      <c r="N127" s="237"/>
      <c r="O127" s="233"/>
      <c r="P127" s="233"/>
      <c r="Q127" s="233"/>
      <c r="S127" s="236"/>
      <c r="T127" s="237"/>
      <c r="U127" s="233"/>
      <c r="V127" s="233"/>
      <c r="W127" s="233"/>
    </row>
    <row r="128" spans="7:23" ht="13.5" customHeight="1">
      <c r="G128" s="78"/>
      <c r="H128" s="188"/>
      <c r="I128" s="189"/>
      <c r="J128" s="189"/>
      <c r="K128" s="189"/>
      <c r="M128" s="236"/>
      <c r="N128" s="237"/>
      <c r="O128" s="233"/>
      <c r="P128" s="233"/>
      <c r="Q128" s="233"/>
      <c r="S128" s="236"/>
      <c r="T128" s="237"/>
      <c r="U128" s="233"/>
      <c r="V128" s="233"/>
      <c r="W128" s="233"/>
    </row>
    <row r="129" spans="7:23" ht="13.5" customHeight="1">
      <c r="G129" s="78"/>
      <c r="H129" s="188"/>
      <c r="I129" s="189"/>
      <c r="J129" s="189"/>
      <c r="K129" s="189"/>
      <c r="M129" s="236"/>
      <c r="N129" s="237"/>
      <c r="O129" s="233"/>
      <c r="P129" s="233"/>
      <c r="Q129" s="233"/>
      <c r="S129" s="236"/>
      <c r="T129" s="237"/>
      <c r="U129" s="233"/>
      <c r="V129" s="233"/>
      <c r="W129" s="233"/>
    </row>
    <row r="130" spans="7:23" ht="13.5" customHeight="1">
      <c r="G130" s="78"/>
      <c r="H130" s="188"/>
      <c r="I130" s="189"/>
      <c r="J130" s="189"/>
      <c r="K130" s="189"/>
      <c r="M130" s="236"/>
      <c r="N130" s="237"/>
      <c r="O130" s="233"/>
      <c r="P130" s="233"/>
      <c r="Q130" s="233"/>
      <c r="S130" s="236"/>
      <c r="T130" s="237"/>
      <c r="U130" s="233"/>
      <c r="V130" s="233"/>
      <c r="W130" s="233"/>
    </row>
    <row r="131" spans="7:23" ht="13.5" customHeight="1">
      <c r="G131" s="78"/>
      <c r="H131" s="188"/>
      <c r="I131" s="189"/>
      <c r="J131" s="189"/>
      <c r="K131" s="189"/>
      <c r="M131" s="236"/>
      <c r="N131" s="237"/>
      <c r="O131" s="233"/>
      <c r="P131" s="233"/>
      <c r="Q131" s="233"/>
      <c r="S131" s="236"/>
      <c r="T131" s="237"/>
      <c r="U131" s="233"/>
      <c r="V131" s="233"/>
      <c r="W131" s="233"/>
    </row>
    <row r="132" spans="7:23" ht="13.5" customHeight="1">
      <c r="G132" s="78"/>
      <c r="H132" s="188"/>
      <c r="I132" s="189"/>
      <c r="J132" s="189"/>
      <c r="K132" s="189"/>
      <c r="M132" s="236"/>
      <c r="N132" s="237"/>
      <c r="O132" s="233"/>
      <c r="P132" s="233"/>
      <c r="Q132" s="233"/>
      <c r="S132" s="236"/>
      <c r="T132" s="237"/>
      <c r="U132" s="233"/>
      <c r="V132" s="233"/>
      <c r="W132" s="233"/>
    </row>
    <row r="133" spans="7:23" ht="12.75">
      <c r="G133" s="192"/>
      <c r="H133" s="192"/>
      <c r="I133" s="189"/>
      <c r="J133" s="189"/>
      <c r="K133" s="189"/>
      <c r="M133" s="236"/>
      <c r="N133" s="236"/>
      <c r="O133" s="233"/>
      <c r="P133" s="239"/>
      <c r="Q133" s="239"/>
      <c r="S133" s="236"/>
      <c r="T133" s="236"/>
      <c r="U133" s="233"/>
      <c r="V133" s="239"/>
      <c r="W133" s="239"/>
    </row>
    <row r="134" spans="7:23" ht="12.75">
      <c r="G134" s="192"/>
      <c r="H134" s="192"/>
      <c r="I134" s="189"/>
      <c r="J134" s="189"/>
      <c r="K134" s="189"/>
      <c r="M134" s="236"/>
      <c r="N134" s="236"/>
      <c r="O134" s="233"/>
      <c r="P134" s="239"/>
      <c r="Q134" s="239"/>
      <c r="S134" s="236"/>
      <c r="T134" s="236"/>
      <c r="U134" s="233"/>
      <c r="V134" s="239"/>
      <c r="W134" s="239"/>
    </row>
    <row r="135" ht="14.25" customHeight="1"/>
    <row r="136" ht="12.75" customHeight="1"/>
    <row r="137" spans="3:21" ht="12.75" customHeight="1">
      <c r="C137" s="236"/>
      <c r="D137" s="236"/>
      <c r="E137" s="236"/>
      <c r="F137" s="236"/>
      <c r="G137" s="236"/>
      <c r="H137" s="236"/>
      <c r="I137" s="236"/>
      <c r="J137" s="236"/>
      <c r="K137" s="236"/>
      <c r="M137" s="241"/>
      <c r="N137" s="241"/>
      <c r="O137" s="71"/>
      <c r="Q137" s="242"/>
      <c r="R137" s="242"/>
      <c r="S137" s="83"/>
      <c r="T137" s="238"/>
      <c r="U137" s="238"/>
    </row>
    <row r="138" spans="3:21" ht="12.75" customHeight="1">
      <c r="C138" s="236"/>
      <c r="D138" s="236"/>
      <c r="E138" s="236"/>
      <c r="F138" s="236"/>
      <c r="G138" s="236"/>
      <c r="H138" s="236"/>
      <c r="I138" s="236"/>
      <c r="J138" s="236"/>
      <c r="K138" s="236"/>
      <c r="L138" s="236"/>
      <c r="M138" s="236"/>
      <c r="S138" s="83"/>
      <c r="T138" s="238"/>
      <c r="U138" s="238"/>
    </row>
    <row r="139" ht="13.5" customHeight="1"/>
    <row r="140" ht="12.75" customHeight="1"/>
    <row r="141" spans="13:21" ht="12.75" customHeight="1">
      <c r="M141" s="241"/>
      <c r="N141" s="241"/>
      <c r="O141" s="71"/>
      <c r="Q141" s="242"/>
      <c r="R141" s="242"/>
      <c r="T141" s="238"/>
      <c r="U141" s="238"/>
    </row>
    <row r="142" spans="20:21" ht="12.75">
      <c r="T142" s="238"/>
      <c r="U142" s="238"/>
    </row>
    <row r="143" ht="18.75" customHeight="1"/>
    <row r="144" ht="29.25" customHeight="1"/>
  </sheetData>
  <sheetProtection/>
  <mergeCells count="452">
    <mergeCell ref="AB6:AB7"/>
    <mergeCell ref="AA8:AB8"/>
    <mergeCell ref="A113:F113"/>
    <mergeCell ref="A114:E114"/>
    <mergeCell ref="A115:I115"/>
    <mergeCell ref="A109:B110"/>
    <mergeCell ref="AA98:AB98"/>
    <mergeCell ref="AA91:AB91"/>
    <mergeCell ref="AA80:AB80"/>
    <mergeCell ref="AA62:AB62"/>
    <mergeCell ref="AA37:AB37"/>
    <mergeCell ref="AA34:AB34"/>
    <mergeCell ref="A8:B8"/>
    <mergeCell ref="A9:AB9"/>
    <mergeCell ref="AA19:AA28"/>
    <mergeCell ref="V12:V16"/>
    <mergeCell ref="X12:X16"/>
    <mergeCell ref="AA29:AB29"/>
    <mergeCell ref="AA17:AB17"/>
    <mergeCell ref="L12:L16"/>
    <mergeCell ref="Y109:Z109"/>
    <mergeCell ref="K12:K16"/>
    <mergeCell ref="H12:H16"/>
    <mergeCell ref="A17:B17"/>
    <mergeCell ref="N31:N33"/>
    <mergeCell ref="A19:A28"/>
    <mergeCell ref="M109:N109"/>
    <mergeCell ref="A34:B34"/>
    <mergeCell ref="A35:AB35"/>
    <mergeCell ref="AA39:AA61"/>
    <mergeCell ref="M113:N114"/>
    <mergeCell ref="O113:O114"/>
    <mergeCell ref="S109:T109"/>
    <mergeCell ref="S110:V110"/>
    <mergeCell ref="X94:X95"/>
    <mergeCell ref="S113:T114"/>
    <mergeCell ref="R94:R95"/>
    <mergeCell ref="S94:S95"/>
    <mergeCell ref="U94:U95"/>
    <mergeCell ref="V94:V95"/>
    <mergeCell ref="A37:B37"/>
    <mergeCell ref="A38:AB38"/>
    <mergeCell ref="AA2:AA3"/>
    <mergeCell ref="S111:T112"/>
    <mergeCell ref="U111:U112"/>
    <mergeCell ref="M111:N112"/>
    <mergeCell ref="O111:O112"/>
    <mergeCell ref="A92:AB92"/>
    <mergeCell ref="A112:F112"/>
    <mergeCell ref="U12:U16"/>
    <mergeCell ref="AA106:AB106"/>
    <mergeCell ref="AA101:AB101"/>
    <mergeCell ref="T67:T68"/>
    <mergeCell ref="N67:N68"/>
    <mergeCell ref="AA64:AA79"/>
    <mergeCell ref="AA82:AA90"/>
    <mergeCell ref="A81:AB81"/>
    <mergeCell ref="Y94:Y95"/>
    <mergeCell ref="P94:P95"/>
    <mergeCell ref="Q94:Q95"/>
    <mergeCell ref="W94:W95"/>
    <mergeCell ref="I94:I95"/>
    <mergeCell ref="J94:J95"/>
    <mergeCell ref="K94:K95"/>
    <mergeCell ref="L94:L95"/>
    <mergeCell ref="M94:M95"/>
    <mergeCell ref="O94:O95"/>
    <mergeCell ref="B94:B95"/>
    <mergeCell ref="C94:C95"/>
    <mergeCell ref="D94:D95"/>
    <mergeCell ref="E94:E95"/>
    <mergeCell ref="F94:F95"/>
    <mergeCell ref="G94:G95"/>
    <mergeCell ref="V103:V105"/>
    <mergeCell ref="W103:W105"/>
    <mergeCell ref="X103:X105"/>
    <mergeCell ref="Y103:Y105"/>
    <mergeCell ref="Z103:Z105"/>
    <mergeCell ref="P103:P105"/>
    <mergeCell ref="Q103:Q105"/>
    <mergeCell ref="R103:R105"/>
    <mergeCell ref="S103:S105"/>
    <mergeCell ref="T103:T105"/>
    <mergeCell ref="H103:H105"/>
    <mergeCell ref="U103:U105"/>
    <mergeCell ref="J103:J105"/>
    <mergeCell ref="K103:K105"/>
    <mergeCell ref="L103:L105"/>
    <mergeCell ref="M103:M105"/>
    <mergeCell ref="N103:N105"/>
    <mergeCell ref="O103:O105"/>
    <mergeCell ref="H69:H74"/>
    <mergeCell ref="I73:I74"/>
    <mergeCell ref="K69:K72"/>
    <mergeCell ref="L73:L74"/>
    <mergeCell ref="O69:O72"/>
    <mergeCell ref="C103:C105"/>
    <mergeCell ref="D103:D105"/>
    <mergeCell ref="E103:E105"/>
    <mergeCell ref="F103:F105"/>
    <mergeCell ref="G103:G105"/>
    <mergeCell ref="Y12:Y16"/>
    <mergeCell ref="A98:B98"/>
    <mergeCell ref="T19:T28"/>
    <mergeCell ref="T12:T16"/>
    <mergeCell ref="T39:T50"/>
    <mergeCell ref="G39:G50"/>
    <mergeCell ref="H67:H68"/>
    <mergeCell ref="R69:R72"/>
    <mergeCell ref="R73:R74"/>
    <mergeCell ref="S69:S72"/>
    <mergeCell ref="N57:N61"/>
    <mergeCell ref="T57:T61"/>
    <mergeCell ref="N51:N56"/>
    <mergeCell ref="T51:T56"/>
    <mergeCell ref="Y64:Y66"/>
    <mergeCell ref="W64:W66"/>
    <mergeCell ref="V64:V66"/>
    <mergeCell ref="P64:P66"/>
    <mergeCell ref="S64:S66"/>
    <mergeCell ref="T64:T66"/>
    <mergeCell ref="F65:F66"/>
    <mergeCell ref="F51:F56"/>
    <mergeCell ref="G51:G56"/>
    <mergeCell ref="D65:D66"/>
    <mergeCell ref="E65:E66"/>
    <mergeCell ref="A63:AB63"/>
    <mergeCell ref="I64:I66"/>
    <mergeCell ref="J64:J66"/>
    <mergeCell ref="B57:B61"/>
    <mergeCell ref="H57:H61"/>
    <mergeCell ref="K64:K66"/>
    <mergeCell ref="M64:M66"/>
    <mergeCell ref="Q64:Q66"/>
    <mergeCell ref="L64:L66"/>
    <mergeCell ref="U64:U66"/>
    <mergeCell ref="R64:R66"/>
    <mergeCell ref="B67:B68"/>
    <mergeCell ref="B69:B74"/>
    <mergeCell ref="H51:H56"/>
    <mergeCell ref="A39:A61"/>
    <mergeCell ref="B51:B56"/>
    <mergeCell ref="D51:D56"/>
    <mergeCell ref="E51:E56"/>
    <mergeCell ref="H39:H50"/>
    <mergeCell ref="E73:E74"/>
    <mergeCell ref="G65:G66"/>
    <mergeCell ref="A102:AB102"/>
    <mergeCell ref="AA103:AA105"/>
    <mergeCell ref="B19:B28"/>
    <mergeCell ref="Z12:Z16"/>
    <mergeCell ref="W12:W16"/>
    <mergeCell ref="N19:N28"/>
    <mergeCell ref="J12:J16"/>
    <mergeCell ref="P69:P72"/>
    <mergeCell ref="P73:P74"/>
    <mergeCell ref="S12:S16"/>
    <mergeCell ref="A10:A16"/>
    <mergeCell ref="P12:P16"/>
    <mergeCell ref="O12:O16"/>
    <mergeCell ref="Q12:Q16"/>
    <mergeCell ref="R12:R16"/>
    <mergeCell ref="C12:C16"/>
    <mergeCell ref="B12:B16"/>
    <mergeCell ref="D12:D16"/>
    <mergeCell ref="E12:E16"/>
    <mergeCell ref="F12:F16"/>
    <mergeCell ref="G12:G16"/>
    <mergeCell ref="E31:E33"/>
    <mergeCell ref="I12:I16"/>
    <mergeCell ref="E39:E50"/>
    <mergeCell ref="V10:V11"/>
    <mergeCell ref="U6:U7"/>
    <mergeCell ref="M6:M7"/>
    <mergeCell ref="M12:M16"/>
    <mergeCell ref="Q6:Q7"/>
    <mergeCell ref="R6:R7"/>
    <mergeCell ref="Y6:Y7"/>
    <mergeCell ref="I6:I7"/>
    <mergeCell ref="J6:J7"/>
    <mergeCell ref="K6:K7"/>
    <mergeCell ref="W10:W11"/>
    <mergeCell ref="V6:V7"/>
    <mergeCell ref="W6:W7"/>
    <mergeCell ref="T10:T11"/>
    <mergeCell ref="X10:X11"/>
    <mergeCell ref="Y10:Y11"/>
    <mergeCell ref="U10:U11"/>
    <mergeCell ref="S10:S11"/>
    <mergeCell ref="P10:P11"/>
    <mergeCell ref="I10:I11"/>
    <mergeCell ref="X6:X7"/>
    <mergeCell ref="P6:P7"/>
    <mergeCell ref="Q10:Q11"/>
    <mergeCell ref="R10:R11"/>
    <mergeCell ref="N10:N12"/>
    <mergeCell ref="C137:K137"/>
    <mergeCell ref="C138:M138"/>
    <mergeCell ref="C6:C7"/>
    <mergeCell ref="D6:D7"/>
    <mergeCell ref="E6:E7"/>
    <mergeCell ref="A29:B29"/>
    <mergeCell ref="A30:Z30"/>
    <mergeCell ref="S6:S7"/>
    <mergeCell ref="B6:B7"/>
    <mergeCell ref="L6:L7"/>
    <mergeCell ref="C10:C11"/>
    <mergeCell ref="A5:AB5"/>
    <mergeCell ref="B2:B3"/>
    <mergeCell ref="C2:H2"/>
    <mergeCell ref="I2:N2"/>
    <mergeCell ref="A2:A3"/>
    <mergeCell ref="O2:T2"/>
    <mergeCell ref="U2:Z2"/>
    <mergeCell ref="AB2:AB3"/>
    <mergeCell ref="G10:G11"/>
    <mergeCell ref="F10:F11"/>
    <mergeCell ref="A6:A7"/>
    <mergeCell ref="H6:H7"/>
    <mergeCell ref="N6:N7"/>
    <mergeCell ref="T6:T7"/>
    <mergeCell ref="N93:N96"/>
    <mergeCell ref="T93:T96"/>
    <mergeCell ref="G6:G7"/>
    <mergeCell ref="F6:F7"/>
    <mergeCell ref="O10:O11"/>
    <mergeCell ref="A82:A90"/>
    <mergeCell ref="B10:B11"/>
    <mergeCell ref="K10:K11"/>
    <mergeCell ref="L10:L11"/>
    <mergeCell ref="M10:M11"/>
    <mergeCell ref="Z10:Z11"/>
    <mergeCell ref="H10:H11"/>
    <mergeCell ref="J10:J11"/>
    <mergeCell ref="D10:D11"/>
    <mergeCell ref="E10:E11"/>
    <mergeCell ref="F39:F50"/>
    <mergeCell ref="E69:E72"/>
    <mergeCell ref="B39:B50"/>
    <mergeCell ref="D39:D50"/>
    <mergeCell ref="A62:B62"/>
    <mergeCell ref="A80:B80"/>
    <mergeCell ref="A64:A79"/>
    <mergeCell ref="B64:B66"/>
    <mergeCell ref="B75:B77"/>
    <mergeCell ref="B78:B79"/>
    <mergeCell ref="E83:E85"/>
    <mergeCell ref="G31:G33"/>
    <mergeCell ref="H31:H33"/>
    <mergeCell ref="F31:F33"/>
    <mergeCell ref="N64:N66"/>
    <mergeCell ref="A31:A33"/>
    <mergeCell ref="B31:B33"/>
    <mergeCell ref="H78:H79"/>
    <mergeCell ref="C31:C33"/>
    <mergeCell ref="D31:D33"/>
    <mergeCell ref="Z64:Z66"/>
    <mergeCell ref="X69:X72"/>
    <mergeCell ref="Z19:Z28"/>
    <mergeCell ref="Z31:Z33"/>
    <mergeCell ref="Z67:Z68"/>
    <mergeCell ref="Y69:Y72"/>
    <mergeCell ref="Z57:Z61"/>
    <mergeCell ref="B82:B85"/>
    <mergeCell ref="Q69:Q72"/>
    <mergeCell ref="U69:U72"/>
    <mergeCell ref="Z39:Z50"/>
    <mergeCell ref="Z51:Z56"/>
    <mergeCell ref="X64:X66"/>
    <mergeCell ref="V73:V74"/>
    <mergeCell ref="Z69:Z74"/>
    <mergeCell ref="W73:W74"/>
    <mergeCell ref="V69:V72"/>
    <mergeCell ref="T31:T33"/>
    <mergeCell ref="F73:F74"/>
    <mergeCell ref="X73:X74"/>
    <mergeCell ref="Y73:Y74"/>
    <mergeCell ref="A91:B91"/>
    <mergeCell ref="C69:C72"/>
    <mergeCell ref="C73:C74"/>
    <mergeCell ref="D69:D72"/>
    <mergeCell ref="D73:D74"/>
    <mergeCell ref="W69:W72"/>
    <mergeCell ref="Y76:Y77"/>
    <mergeCell ref="S73:S74"/>
    <mergeCell ref="K73:K74"/>
    <mergeCell ref="O6:O7"/>
    <mergeCell ref="O64:O66"/>
    <mergeCell ref="N39:N50"/>
    <mergeCell ref="O73:O74"/>
    <mergeCell ref="A18:AB18"/>
    <mergeCell ref="AA31:AA33"/>
    <mergeCell ref="G76:G77"/>
    <mergeCell ref="A106:B106"/>
    <mergeCell ref="Z93:Z96"/>
    <mergeCell ref="N75:N77"/>
    <mergeCell ref="I103:I105"/>
    <mergeCell ref="X76:X77"/>
    <mergeCell ref="Z75:Z77"/>
    <mergeCell ref="R76:R77"/>
    <mergeCell ref="Z82:Z85"/>
    <mergeCell ref="T75:T77"/>
    <mergeCell ref="A103:A105"/>
    <mergeCell ref="H93:H96"/>
    <mergeCell ref="B86:B87"/>
    <mergeCell ref="B103:B105"/>
    <mergeCell ref="O76:O77"/>
    <mergeCell ref="G69:G72"/>
    <mergeCell ref="G73:G74"/>
    <mergeCell ref="F69:F72"/>
    <mergeCell ref="I69:I72"/>
    <mergeCell ref="M73:M74"/>
    <mergeCell ref="F76:F77"/>
    <mergeCell ref="L76:L77"/>
    <mergeCell ref="U76:U77"/>
    <mergeCell ref="T69:T74"/>
    <mergeCell ref="L69:L72"/>
    <mergeCell ref="Q76:Q77"/>
    <mergeCell ref="S76:S77"/>
    <mergeCell ref="N69:N74"/>
    <mergeCell ref="U73:U74"/>
    <mergeCell ref="Q73:Q74"/>
    <mergeCell ref="M69:M72"/>
    <mergeCell ref="H19:H28"/>
    <mergeCell ref="J76:J77"/>
    <mergeCell ref="H75:H77"/>
    <mergeCell ref="M76:M77"/>
    <mergeCell ref="T82:T85"/>
    <mergeCell ref="H82:H85"/>
    <mergeCell ref="N78:N79"/>
    <mergeCell ref="P76:P77"/>
    <mergeCell ref="J69:J72"/>
    <mergeCell ref="J73:J74"/>
    <mergeCell ref="Z6:Z7"/>
    <mergeCell ref="A101:B101"/>
    <mergeCell ref="N82:N85"/>
    <mergeCell ref="H86:H87"/>
    <mergeCell ref="C83:C85"/>
    <mergeCell ref="K83:K85"/>
    <mergeCell ref="L83:L85"/>
    <mergeCell ref="D83:D85"/>
    <mergeCell ref="C65:C66"/>
    <mergeCell ref="A93:A97"/>
    <mergeCell ref="Y83:Y85"/>
    <mergeCell ref="M83:M85"/>
    <mergeCell ref="Z86:Z87"/>
    <mergeCell ref="K76:K77"/>
    <mergeCell ref="N86:N87"/>
    <mergeCell ref="T78:T79"/>
    <mergeCell ref="T86:T87"/>
    <mergeCell ref="W76:W77"/>
    <mergeCell ref="V76:V77"/>
    <mergeCell ref="Z78:Z79"/>
    <mergeCell ref="U113:U114"/>
    <mergeCell ref="U83:U85"/>
    <mergeCell ref="F83:F85"/>
    <mergeCell ref="Q83:Q85"/>
    <mergeCell ref="H65:H66"/>
    <mergeCell ref="I76:I77"/>
    <mergeCell ref="O83:O85"/>
    <mergeCell ref="M110:N110"/>
    <mergeCell ref="Q110:R110"/>
    <mergeCell ref="P83:P85"/>
    <mergeCell ref="C76:C77"/>
    <mergeCell ref="D76:D77"/>
    <mergeCell ref="E76:E77"/>
    <mergeCell ref="U115:W116"/>
    <mergeCell ref="P115:Q116"/>
    <mergeCell ref="V83:V85"/>
    <mergeCell ref="G83:G85"/>
    <mergeCell ref="I83:I85"/>
    <mergeCell ref="A99:AB99"/>
    <mergeCell ref="J83:J85"/>
    <mergeCell ref="O119:O120"/>
    <mergeCell ref="M115:N116"/>
    <mergeCell ref="P111:Q112"/>
    <mergeCell ref="P113:Q114"/>
    <mergeCell ref="R83:R85"/>
    <mergeCell ref="S83:S85"/>
    <mergeCell ref="O115:O116"/>
    <mergeCell ref="O117:O118"/>
    <mergeCell ref="M117:N118"/>
    <mergeCell ref="P119:Q120"/>
    <mergeCell ref="U131:U132"/>
    <mergeCell ref="M129:N130"/>
    <mergeCell ref="O129:O130"/>
    <mergeCell ref="M131:N132"/>
    <mergeCell ref="O131:O132"/>
    <mergeCell ref="M125:N126"/>
    <mergeCell ref="O125:O126"/>
    <mergeCell ref="M127:N128"/>
    <mergeCell ref="O127:O128"/>
    <mergeCell ref="T138:U138"/>
    <mergeCell ref="M133:N134"/>
    <mergeCell ref="O133:O134"/>
    <mergeCell ref="S125:T126"/>
    <mergeCell ref="U125:U126"/>
    <mergeCell ref="S127:T128"/>
    <mergeCell ref="U127:U128"/>
    <mergeCell ref="S129:T130"/>
    <mergeCell ref="U129:U130"/>
    <mergeCell ref="S131:T132"/>
    <mergeCell ref="V125:W126"/>
    <mergeCell ref="M141:N141"/>
    <mergeCell ref="Q141:R141"/>
    <mergeCell ref="T141:U141"/>
    <mergeCell ref="V133:W134"/>
    <mergeCell ref="S133:T134"/>
    <mergeCell ref="U133:U134"/>
    <mergeCell ref="M137:N137"/>
    <mergeCell ref="Q137:R137"/>
    <mergeCell ref="T137:U137"/>
    <mergeCell ref="S119:T120"/>
    <mergeCell ref="V131:W132"/>
    <mergeCell ref="T142:U142"/>
    <mergeCell ref="P109:Q109"/>
    <mergeCell ref="P131:Q132"/>
    <mergeCell ref="P133:Q134"/>
    <mergeCell ref="V109:W109"/>
    <mergeCell ref="V111:W112"/>
    <mergeCell ref="V113:W114"/>
    <mergeCell ref="V119:W120"/>
    <mergeCell ref="M119:N120"/>
    <mergeCell ref="V127:W128"/>
    <mergeCell ref="V129:W130"/>
    <mergeCell ref="S115:T116"/>
    <mergeCell ref="P124:Q124"/>
    <mergeCell ref="P125:Q126"/>
    <mergeCell ref="P127:Q128"/>
    <mergeCell ref="P129:Q130"/>
    <mergeCell ref="S124:T124"/>
    <mergeCell ref="S117:T118"/>
    <mergeCell ref="X83:X85"/>
    <mergeCell ref="V124:W124"/>
    <mergeCell ref="M123:N123"/>
    <mergeCell ref="P123:Q123"/>
    <mergeCell ref="S123:T123"/>
    <mergeCell ref="V123:W123"/>
    <mergeCell ref="U117:W118"/>
    <mergeCell ref="P117:Q118"/>
    <mergeCell ref="U119:U120"/>
    <mergeCell ref="M124:N124"/>
    <mergeCell ref="A107:B107"/>
    <mergeCell ref="C107:G107"/>
    <mergeCell ref="I107:M107"/>
    <mergeCell ref="O107:S107"/>
    <mergeCell ref="U107:Y107"/>
    <mergeCell ref="AA6:AA7"/>
    <mergeCell ref="Z88:Z89"/>
    <mergeCell ref="AA10:AA16"/>
    <mergeCell ref="AA93:AA97"/>
    <mergeCell ref="W83:W85"/>
  </mergeCells>
  <printOptions/>
  <pageMargins left="0" right="0" top="0.7480314960629921" bottom="0" header="0.31496062992125984" footer="0.31496062992125984"/>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sladjana</dc:creator>
  <cp:keywords/>
  <dc:description/>
  <cp:lastModifiedBy>Sladjana Kosanovic</cp:lastModifiedBy>
  <cp:lastPrinted>2016-09-08T11:39:54Z</cp:lastPrinted>
  <dcterms:created xsi:type="dcterms:W3CDTF">2008-04-15T08:14:27Z</dcterms:created>
  <dcterms:modified xsi:type="dcterms:W3CDTF">2016-09-26T08:58:51Z</dcterms:modified>
  <cp:category/>
  <cp:version/>
  <cp:contentType/>
  <cp:contentStatus/>
</cp:coreProperties>
</file>