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00\"/>
    </mc:Choice>
  </mc:AlternateContent>
  <xr:revisionPtr revIDLastSave="0" documentId="13_ncr:1_{FE239EA3-3D0E-4DF0-877F-82F493C9A527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10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3" i="1" l="1"/>
</calcChain>
</file>

<file path=xl/sharedStrings.xml><?xml version="1.0" encoding="utf-8"?>
<sst xmlns="http://schemas.openxmlformats.org/spreadsheetml/2006/main" count="51" uniqueCount="40">
  <si>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</si>
  <si>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</si>
  <si>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</si>
  <si>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</si>
  <si>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</si>
  <si>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</si>
  <si>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</si>
  <si>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</si>
  <si>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</si>
  <si>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</si>
  <si>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</si>
  <si>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</si>
  <si>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</si>
  <si>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</si>
  <si>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</si>
  <si>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pembrolizumab</t>
  </si>
  <si>
    <t>ustekinumab 45 mg</t>
  </si>
  <si>
    <t>ustekinumab 90 mg</t>
  </si>
  <si>
    <t>sekukinumab</t>
  </si>
  <si>
    <t>KEYTRUDA ◊</t>
  </si>
  <si>
    <t>Stelara®</t>
  </si>
  <si>
    <t>COSENTYX</t>
  </si>
  <si>
    <t xml:space="preserve">bočica staklena </t>
  </si>
  <si>
    <t xml:space="preserve">napunjen injekcioni špric </t>
  </si>
  <si>
    <t>rastvor za injekciju u napunjenom injekcionom špricu; 150mg; napunjen injekcioni špric, 2x1mL</t>
  </si>
  <si>
    <t>rastvor za injekciju u napunjenom injekcionom penu; 150mg; napunjeni injekcioni pen, 2x1mL</t>
  </si>
  <si>
    <t>1 po 4 ml (25mg/ml)</t>
  </si>
  <si>
    <t>1 po 0,5 ml (45 mg/0,5 ml)</t>
  </si>
  <si>
    <t>1 po 1 ml (90 mg/ml)</t>
  </si>
  <si>
    <t xml:space="preserve">2 po 1 ml (150mg) </t>
  </si>
  <si>
    <t>BC</t>
  </si>
  <si>
    <t>SPC</t>
  </si>
  <si>
    <t>PEN</t>
  </si>
  <si>
    <t>150-1/23</t>
  </si>
  <si>
    <t>150-2/23</t>
  </si>
  <si>
    <t>150-3/23</t>
  </si>
  <si>
    <t>Medica Linea Pharm d.o.o.</t>
  </si>
  <si>
    <t>Inpharm Co d.o.o.</t>
  </si>
  <si>
    <t>Phoenix Pharma d.o.o.</t>
  </si>
  <si>
    <t>Lekovi sa liste lekova, 404-1-110/23-100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</si>
</sst>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</xf>
    <xf numFmtId="4" fontId="5" fillId="0" borderId="1" xfId="0" applyNumberFormat="1" applyFont="1" applyBorder="1" applyAlignment="1" applyProtection="1">
      <alignment horizontal="centerContinuous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7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17" style="2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14" customFormat="1" ht="18.75" x14ac:dyDescent="0.2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</row>
    <row r="2" spans="1:15" s="5" customFormat="1" ht="51" x14ac:dyDescent="0.25">
      <c r="A2" s="16" t="s">
        <v>13</v>
      </c>
      <c r="B2" s="9" t="s">
        <v>0</v>
      </c>
      <c r="C2" s="9" t="s">
        <v>6</v>
      </c>
      <c r="D2" s="10" t="s">
        <v>9</v>
      </c>
      <c r="E2" s="10" t="s">
        <v>12</v>
      </c>
      <c r="F2" s="9" t="s">
        <v>10</v>
      </c>
      <c r="G2" s="9" t="s">
        <v>7</v>
      </c>
      <c r="H2" s="9" t="s">
        <v>1</v>
      </c>
      <c r="I2" s="11" t="s">
        <v>3</v>
      </c>
      <c r="J2" s="11" t="s">
        <v>11</v>
      </c>
      <c r="K2" s="12" t="s">
        <v>8</v>
      </c>
      <c r="L2" s="11" t="s">
        <v>4</v>
      </c>
      <c r="M2" s="13" t="s">
        <v>2</v>
      </c>
      <c r="N2" s="11" t="s">
        <v>5</v>
      </c>
      <c r="O2" s="11" t="s">
        <v>14</v>
      </c>
    </row>
    <row r="3" spans="1:15" s="5" customFormat="1" ht="25.5" x14ac:dyDescent="0.25">
      <c r="A3" s="1"/>
      <c r="B3" s="4">
        <v>1</v>
      </c>
      <c r="C3" s="4" t="s">
        <v>15</v>
      </c>
      <c r="D3" s="6">
        <v>39403</v>
      </c>
      <c r="E3" s="15">
        <v>10002287</v>
      </c>
      <c r="F3" s="4" t="s">
        <v>19</v>
      </c>
      <c r="G3" s="4" t="s">
        <v>22</v>
      </c>
      <c r="H3" s="4" t="s">
        <v>26</v>
      </c>
      <c r="I3" s="7" t="s">
        <v>30</v>
      </c>
      <c r="J3" s="7">
        <v>1</v>
      </c>
      <c r="K3" s="8">
        <v>311816.09999999998</v>
      </c>
      <c r="L3" s="4" t="s">
        <v>33</v>
      </c>
      <c r="M3" s="1"/>
      <c r="N3" s="4" t="s">
        <v>36</v>
      </c>
      <c r="O3" s="4" t="str">
        <f>IF(MOD(M3,J3)=0,"","greška")</f>
        <v/>
      </c>
    </row>
    <row r="4" spans="1:15" s="5" customFormat="1" ht="25.5" x14ac:dyDescent="0.25">
      <c r="A4" s="1"/>
      <c r="B4" s="4">
        <v>2</v>
      </c>
      <c r="C4" s="4" t="s">
        <v>16</v>
      </c>
      <c r="D4" s="6">
        <v>14302</v>
      </c>
      <c r="E4" s="15">
        <v>10002252</v>
      </c>
      <c r="F4" s="4" t="s">
        <v>20</v>
      </c>
      <c r="G4" s="4" t="s">
        <v>23</v>
      </c>
      <c r="H4" s="4" t="s">
        <v>27</v>
      </c>
      <c r="I4" s="7" t="s">
        <v>31</v>
      </c>
      <c r="J4" s="7">
        <v>1</v>
      </c>
      <c r="K4" s="8">
        <v>237819</v>
      </c>
      <c r="L4" s="4" t="s">
        <v>34</v>
      </c>
      <c r="M4" s="1"/>
      <c r="N4" s="4" t="s">
        <v>37</v>
      </c>
      <c r="O4" s="4" t="str">
        <f t="shared" ref="O4:O7" si="0">IF(MOD(M4,J4)=0,"","greška")</f>
        <v/>
      </c>
    </row>
    <row r="5" spans="1:15" s="5" customFormat="1" ht="25.5" x14ac:dyDescent="0.25">
      <c r="A5" s="1"/>
      <c r="B5" s="4">
        <v>3</v>
      </c>
      <c r="C5" s="4" t="s">
        <v>17</v>
      </c>
      <c r="D5" s="6">
        <v>14305</v>
      </c>
      <c r="E5" s="15">
        <v>10002253</v>
      </c>
      <c r="F5" s="4" t="s">
        <v>20</v>
      </c>
      <c r="G5" s="4" t="s">
        <v>23</v>
      </c>
      <c r="H5" s="4" t="s">
        <v>28</v>
      </c>
      <c r="I5" s="7" t="s">
        <v>31</v>
      </c>
      <c r="J5" s="7">
        <v>1</v>
      </c>
      <c r="K5" s="8">
        <v>237819</v>
      </c>
      <c r="L5" s="4" t="s">
        <v>34</v>
      </c>
      <c r="M5" s="1"/>
      <c r="N5" s="4" t="s">
        <v>37</v>
      </c>
      <c r="O5" s="4" t="str">
        <f t="shared" si="0"/>
        <v/>
      </c>
    </row>
    <row r="6" spans="1:15" s="5" customFormat="1" ht="63.75" x14ac:dyDescent="0.25">
      <c r="A6" s="1"/>
      <c r="B6" s="4">
        <v>4</v>
      </c>
      <c r="C6" s="4" t="s">
        <v>18</v>
      </c>
      <c r="D6" s="6">
        <v>14420</v>
      </c>
      <c r="E6" s="15">
        <v>10002263</v>
      </c>
      <c r="F6" s="4" t="s">
        <v>21</v>
      </c>
      <c r="G6" s="4" t="s">
        <v>24</v>
      </c>
      <c r="H6" s="4" t="s">
        <v>29</v>
      </c>
      <c r="I6" s="7" t="s">
        <v>31</v>
      </c>
      <c r="J6" s="7">
        <v>2</v>
      </c>
      <c r="K6" s="8">
        <v>50403.67</v>
      </c>
      <c r="L6" s="4" t="s">
        <v>35</v>
      </c>
      <c r="M6" s="1"/>
      <c r="N6" s="4" t="s">
        <v>38</v>
      </c>
      <c r="O6" s="4" t="str">
        <f t="shared" si="0"/>
        <v/>
      </c>
    </row>
    <row r="7" spans="1:15" s="5" customFormat="1" ht="63.75" x14ac:dyDescent="0.25">
      <c r="A7" s="1"/>
      <c r="B7" s="4">
        <v>4</v>
      </c>
      <c r="C7" s="4" t="s">
        <v>18</v>
      </c>
      <c r="D7" s="6">
        <v>14421</v>
      </c>
      <c r="E7" s="15">
        <v>10003137</v>
      </c>
      <c r="F7" s="4" t="s">
        <v>21</v>
      </c>
      <c r="G7" s="4" t="s">
        <v>25</v>
      </c>
      <c r="H7" s="4" t="s">
        <v>29</v>
      </c>
      <c r="I7" s="7" t="s">
        <v>32</v>
      </c>
      <c r="J7" s="7">
        <v>2</v>
      </c>
      <c r="K7" s="8">
        <v>50403.67</v>
      </c>
      <c r="L7" s="4" t="s">
        <v>35</v>
      </c>
      <c r="M7" s="1"/>
      <c r="N7" s="4" t="s">
        <v>38</v>
      </c>
      <c r="O7" s="4" t="str">
        <f t="shared" si="0"/>
        <v/>
      </c>
    </row>
  </sheetData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2023-12-18T13:50:59Z</cp:lastPrinted>
  <dcterms:created xsi:type="dcterms:W3CDTF">2023-06-20T10:45:02Z</dcterms:created>
  <dcterms:modified xsi:type="dcterms:W3CDTF">2023-12-27T09:02:00Z</dcterms:modified>
</cp:coreProperties>
</file>