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rilog Opticus Beograd " sheetId="1" r:id="rId1"/>
  </sheets>
  <definedNames>
    <definedName name="_xlnm.Print_Area" localSheetId="0">'Prilog Opticus Beograd '!$A$1:$N$15</definedName>
  </definedNames>
  <calcPr fullCalcOnLoad="1"/>
</workbook>
</file>

<file path=xl/sharedStrings.xml><?xml version="1.0" encoding="utf-8"?>
<sst xmlns="http://schemas.openxmlformats.org/spreadsheetml/2006/main" count="61" uniqueCount="48">
  <si>
    <t>Број партије</t>
  </si>
  <si>
    <t>НАЗИВ ПАРТИЈЕ</t>
  </si>
  <si>
    <t xml:space="preserve">ЗАШТИЋЕНИ НАЗИВ ПОНУЂЕНОГ ДОБРА </t>
  </si>
  <si>
    <t>КАТАЛОШКИ БРОЈ</t>
  </si>
  <si>
    <t>ПРОИЗВОЂАЧ</t>
  </si>
  <si>
    <t>ЈЕДИНИЦА МЕРЕ</t>
  </si>
  <si>
    <t>КОЛИЧИНА</t>
  </si>
  <si>
    <t>ЈЕДИНИЧНА ЦЕНА</t>
  </si>
  <si>
    <t>Hoya Medical Singapore Pte. Ltd.</t>
  </si>
  <si>
    <t>комад</t>
  </si>
  <si>
    <t>Интраокуларна задњекоморна сочива</t>
  </si>
  <si>
    <t>Hydrophilic Acrylic Foldable Intraocular Lens OPTIMA Tip Clear</t>
  </si>
  <si>
    <t>SAF 6125SQ</t>
  </si>
  <si>
    <t>Excellent Hi-Care Private Limited</t>
  </si>
  <si>
    <t>Интраокуларна мека асферична троделна задњекоморна сочива израђена од хидрофобног акрилата фабрички упакована у једнократни ињектор</t>
  </si>
  <si>
    <t xml:space="preserve">Hoya -PS AF-1 
</t>
  </si>
  <si>
    <t>PC-60 AD</t>
  </si>
  <si>
    <t>Интраокуларна тврда (ПММА) задњекоморна сочива</t>
  </si>
  <si>
    <t xml:space="preserve">PMMA Intraocular Lens OPTIMA Tip Lens </t>
  </si>
  <si>
    <t>MCS 602</t>
  </si>
  <si>
    <t>Интраокуларна тврда (ПММА) предњекоморна сочива</t>
  </si>
  <si>
    <t>SMS 603</t>
  </si>
  <si>
    <t>Интраокуларна тврда (ПММА) сочива за дужичну фиксацију</t>
  </si>
  <si>
    <t>PMMA Intraocular Lens OPTIMA</t>
  </si>
  <si>
    <t>MIC 5580</t>
  </si>
  <si>
    <t>Интраокуларна мека асферична једноделна задњекоморна сочива израђена од хидрофобног акрилата фабрички упакована у једнократни ињектор</t>
  </si>
  <si>
    <t xml:space="preserve">Hoya iSert </t>
  </si>
  <si>
    <t>iSert 254</t>
  </si>
  <si>
    <t>Капсуларни тензиони прстен дијаметра 10 mm или већи</t>
  </si>
  <si>
    <t>PMMA Capsular Tension Ring Optima Ring</t>
  </si>
  <si>
    <t>OCR 1109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</si>
  <si>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</si>
  <si>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СТОПА ПДВ</t>
  </si>
  <si>
    <t>УКУПНА ЦЕНА            БЕЗ ПДВ</t>
  </si>
  <si>
    <t>ИЗНОС ПДВ</t>
  </si>
  <si>
    <t>Назив добављача: Opticus d.o.o. Beograd</t>
  </si>
  <si>
    <t>УКУПНА ЦЕНА    
СА ПДВ</t>
  </si>
  <si>
    <t>УКУПНА ВРЕДНОСТ УГОВОРА БЕЗ ПДВ</t>
  </si>
  <si>
    <t>УКУПНА ВРЕДНОСТ УГОВОРА СА ПДВ</t>
  </si>
  <si>
    <t>ПРИЛОГ 1  УГОВОРА- Спецификација материјала са ценама</t>
  </si>
  <si>
    <t>Шифра</t>
  </si>
  <si>
    <t>IS220003</t>
  </si>
  <si>
    <t>IS220004</t>
  </si>
  <si>
    <t>IS220005</t>
  </si>
  <si>
    <t>IS220006</t>
  </si>
  <si>
    <t>IS220007</t>
  </si>
  <si>
    <t>IS220010</t>
  </si>
  <si>
    <t>SM220009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</si>
</sst>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33" borderId="10" xfId="65" applyFont="1" applyFill="1" applyBorder="1" applyAlignment="1">
      <alignment horizontal="center" vertical="center" wrapText="1"/>
      <protection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8" fillId="33" borderId="10" xfId="65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62" applyFont="1" applyFill="1" applyAlignment="1">
      <alignment horizontal="center" vertical="center" wrapText="1"/>
      <protection/>
    </xf>
    <xf numFmtId="0" fontId="10" fillId="0" borderId="0" xfId="62" applyFont="1" applyFill="1" applyAlignment="1">
      <alignment horizontal="center" vertical="center"/>
      <protection/>
    </xf>
    <xf numFmtId="3" fontId="10" fillId="34" borderId="0" xfId="62" applyNumberFormat="1" applyFont="1" applyFill="1" applyAlignment="1">
      <alignment horizontal="center" vertical="center" wrapText="1"/>
      <protection/>
    </xf>
    <xf numFmtId="0" fontId="10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justify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justify" wrapText="1"/>
    </xf>
    <xf numFmtId="10" fontId="10" fillId="0" borderId="0" xfId="0" applyNumberFormat="1" applyFont="1" applyAlignment="1">
      <alignment horizontal="right" vertical="justify" wrapText="1"/>
    </xf>
    <xf numFmtId="4" fontId="11" fillId="0" borderId="0" xfId="0" applyNumberFormat="1" applyFont="1" applyBorder="1" applyAlignment="1">
      <alignment horizontal="right" vertical="justify" wrapText="1"/>
    </xf>
    <xf numFmtId="10" fontId="10" fillId="0" borderId="0" xfId="0" applyNumberFormat="1" applyFont="1" applyBorder="1" applyAlignment="1">
      <alignment horizontal="right" vertical="justify" wrapText="1"/>
    </xf>
    <xf numFmtId="4" fontId="10" fillId="0" borderId="0" xfId="0" applyNumberFormat="1" applyFont="1" applyBorder="1" applyAlignment="1">
      <alignment horizontal="right" vertical="justify" wrapText="1"/>
    </xf>
    <xf numFmtId="4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8" fillId="35" borderId="10" xfId="65" applyFont="1" applyFill="1" applyBorder="1" applyAlignment="1">
      <alignment horizontal="center" vertical="center" wrapText="1"/>
      <protection/>
    </xf>
    <xf numFmtId="0" fontId="8" fillId="36" borderId="11" xfId="65" applyFont="1" applyFill="1" applyBorder="1" applyAlignment="1">
      <alignment horizontal="center" vertical="center" wrapText="1"/>
      <protection/>
    </xf>
    <xf numFmtId="0" fontId="8" fillId="37" borderId="11" xfId="0" applyFont="1" applyFill="1" applyBorder="1" applyAlignment="1">
      <alignment horizontal="center" vertical="center" wrapText="1"/>
    </xf>
    <xf numFmtId="3" fontId="8" fillId="38" borderId="10" xfId="65" applyNumberFormat="1" applyFont="1" applyFill="1" applyBorder="1" applyAlignment="1">
      <alignment horizontal="center" vertical="center" wrapText="1"/>
      <protection/>
    </xf>
    <xf numFmtId="4" fontId="8" fillId="39" borderId="10" xfId="0" applyNumberFormat="1" applyFont="1" applyFill="1" applyBorder="1" applyAlignment="1">
      <alignment horizontal="center" vertical="center" wrapText="1"/>
    </xf>
    <xf numFmtId="10" fontId="8" fillId="40" borderId="10" xfId="0" applyNumberFormat="1" applyFont="1" applyFill="1" applyBorder="1" applyAlignment="1">
      <alignment horizontal="center" vertical="center" wrapText="1"/>
    </xf>
    <xf numFmtId="0" fontId="9" fillId="33" borderId="12" xfId="65" applyFont="1" applyFill="1" applyBorder="1" applyAlignment="1">
      <alignment horizontal="center" vertical="center" wrapText="1"/>
      <protection/>
    </xf>
    <xf numFmtId="10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8" fillId="41" borderId="13" xfId="62" applyNumberFormat="1" applyFont="1" applyFill="1" applyBorder="1" applyAlignment="1">
      <alignment vertical="center" wrapText="1"/>
      <protection/>
    </xf>
    <xf numFmtId="4" fontId="8" fillId="42" borderId="10" xfId="62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7" fillId="0" borderId="0" xfId="0" applyFont="1" applyFill="1" applyAlignment="1">
      <alignment horizontal="center" vertical="center" wrapText="1"/>
    </xf>
    <xf numFmtId="0" fontId="8" fillId="43" borderId="14" xfId="62" applyFont="1" applyFill="1" applyBorder="1" applyAlignment="1">
      <alignment horizontal="right" vertical="center" wrapText="1"/>
      <protection/>
    </xf>
    <xf numFmtId="0" fontId="8" fillId="44" borderId="15" xfId="62" applyFont="1" applyFill="1" applyBorder="1" applyAlignment="1">
      <alignment horizontal="right" vertical="center" wrapText="1"/>
      <protection/>
    </xf>
    <xf numFmtId="0" fontId="8" fillId="45" borderId="16" xfId="62" applyFont="1" applyFill="1" applyBorder="1" applyAlignment="1">
      <alignment horizontal="right" vertical="center" wrapText="1"/>
      <protection/>
    </xf>
    <xf numFmtId="0" fontId="8" fillId="46" borderId="17" xfId="62" applyFont="1" applyFill="1" applyBorder="1" applyAlignment="1">
      <alignment horizontal="right" vertical="center" wrapText="1"/>
      <protection/>
    </xf>
    <xf numFmtId="0" fontId="8" fillId="47" borderId="18" xfId="62" applyFont="1" applyFill="1" applyBorder="1" applyAlignment="1">
      <alignment horizontal="right" vertical="center" wrapText="1"/>
      <protection/>
    </xf>
    <xf numFmtId="0" fontId="8" fillId="48" borderId="12" xfId="62" applyFont="1" applyFill="1" applyBorder="1" applyAlignment="1">
      <alignment horizontal="right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53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124" zoomScaleNormal="124" zoomScaleSheetLayoutView="100" zoomScalePageLayoutView="60" workbookViewId="0" topLeftCell="A1">
      <selection activeCell="G7" sqref="G7"/>
    </sheetView>
  </sheetViews>
  <sheetFormatPr defaultColWidth="9.00390625" defaultRowHeight="15"/>
  <cols>
    <col min="1" max="1" width="6.7109375" style="2" customWidth="1"/>
    <col min="2" max="2" width="37.8515625" style="3" customWidth="1"/>
    <col min="3" max="3" width="12.28125" style="3" customWidth="1"/>
    <col min="4" max="4" width="17.28125" style="3" customWidth="1"/>
    <col min="5" max="5" width="11.00390625" style="3" customWidth="1"/>
    <col min="6" max="6" width="12.28125" style="4" customWidth="1"/>
    <col min="7" max="7" width="8.8515625" style="3" customWidth="1"/>
    <col min="8" max="8" width="9.421875" style="3" customWidth="1"/>
    <col min="9" max="9" width="10.140625" style="5" customWidth="1"/>
    <col min="10" max="10" width="11.28125" style="6" customWidth="1"/>
    <col min="11" max="11" width="7.421875" style="7" customWidth="1"/>
    <col min="12" max="12" width="9.8515625" style="8" customWidth="1"/>
    <col min="13" max="13" width="11.28125" style="8" customWidth="1"/>
    <col min="14" max="14" width="1.7109375" style="2" customWidth="1"/>
    <col min="15" max="15" width="9.8515625" style="9" customWidth="1"/>
    <col min="16" max="16" width="9.00390625" style="10" customWidth="1"/>
    <col min="17" max="16384" width="9.00390625" style="2" customWidth="1"/>
  </cols>
  <sheetData>
    <row r="1" spans="1:13" ht="27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4.7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75" customHeight="1">
      <c r="A3" s="66" t="s">
        <v>35</v>
      </c>
      <c r="B3" s="66"/>
      <c r="C3" s="66"/>
      <c r="D3" s="66"/>
      <c r="E3" s="66"/>
      <c r="F3" s="11"/>
      <c r="G3" s="12"/>
      <c r="H3" s="11"/>
      <c r="I3" s="13"/>
      <c r="J3" s="33"/>
      <c r="M3" s="33"/>
    </row>
    <row r="4" spans="1:13" ht="40.5" customHeight="1">
      <c r="A4" s="44" t="s">
        <v>0</v>
      </c>
      <c r="B4" s="45" t="s">
        <v>1</v>
      </c>
      <c r="C4" s="45" t="s">
        <v>40</v>
      </c>
      <c r="D4" s="46" t="s">
        <v>2</v>
      </c>
      <c r="E4" s="46" t="s">
        <v>3</v>
      </c>
      <c r="F4" s="45" t="s">
        <v>4</v>
      </c>
      <c r="G4" s="44" t="s">
        <v>5</v>
      </c>
      <c r="H4" s="47" t="s">
        <v>6</v>
      </c>
      <c r="I4" s="44" t="s">
        <v>7</v>
      </c>
      <c r="J4" s="48" t="s">
        <v>33</v>
      </c>
      <c r="K4" s="49" t="s">
        <v>32</v>
      </c>
      <c r="L4" s="48" t="s">
        <v>34</v>
      </c>
      <c r="M4" s="48" t="s">
        <v>36</v>
      </c>
    </row>
    <row r="5" spans="1:16" s="1" customFormat="1" ht="33.75">
      <c r="A5" s="14">
        <v>3</v>
      </c>
      <c r="B5" s="19" t="s">
        <v>10</v>
      </c>
      <c r="C5" s="19" t="s">
        <v>41</v>
      </c>
      <c r="D5" s="19" t="s">
        <v>11</v>
      </c>
      <c r="E5" s="18" t="s">
        <v>12</v>
      </c>
      <c r="F5" s="19" t="s">
        <v>13</v>
      </c>
      <c r="G5" s="50" t="s">
        <v>9</v>
      </c>
      <c r="H5" s="18"/>
      <c r="I5" s="17">
        <v>1389</v>
      </c>
      <c r="J5" s="34">
        <f aca="true" t="shared" si="0" ref="J5:J11">H5*I5</f>
        <v>0</v>
      </c>
      <c r="K5" s="51">
        <v>0.1</v>
      </c>
      <c r="L5" s="52">
        <f aca="true" t="shared" si="1" ref="L5:L11">J5*K5</f>
        <v>0</v>
      </c>
      <c r="M5" s="34">
        <f aca="true" t="shared" si="2" ref="M5:M11">L5+J5</f>
        <v>0</v>
      </c>
      <c r="O5" s="35"/>
      <c r="P5" s="36"/>
    </row>
    <row r="6" spans="1:16" s="1" customFormat="1" ht="45">
      <c r="A6" s="14">
        <v>4</v>
      </c>
      <c r="B6" s="19" t="s">
        <v>14</v>
      </c>
      <c r="C6" s="19" t="s">
        <v>42</v>
      </c>
      <c r="D6" s="19" t="s">
        <v>15</v>
      </c>
      <c r="E6" s="18" t="s">
        <v>16</v>
      </c>
      <c r="F6" s="15" t="s">
        <v>8</v>
      </c>
      <c r="G6" s="50" t="s">
        <v>9</v>
      </c>
      <c r="H6" s="18"/>
      <c r="I6" s="17">
        <v>4399</v>
      </c>
      <c r="J6" s="34">
        <f t="shared" si="0"/>
        <v>0</v>
      </c>
      <c r="K6" s="51">
        <v>0.1</v>
      </c>
      <c r="L6" s="52">
        <f t="shared" si="1"/>
        <v>0</v>
      </c>
      <c r="M6" s="34">
        <f t="shared" si="2"/>
        <v>0</v>
      </c>
      <c r="O6" s="35"/>
      <c r="P6" s="36"/>
    </row>
    <row r="7" spans="1:16" s="1" customFormat="1" ht="33.75">
      <c r="A7" s="14">
        <v>6</v>
      </c>
      <c r="B7" s="19" t="s">
        <v>17</v>
      </c>
      <c r="C7" s="19" t="s">
        <v>43</v>
      </c>
      <c r="D7" s="19" t="s">
        <v>18</v>
      </c>
      <c r="E7" s="16" t="s">
        <v>19</v>
      </c>
      <c r="F7" s="19" t="s">
        <v>13</v>
      </c>
      <c r="G7" s="50" t="s">
        <v>9</v>
      </c>
      <c r="H7" s="16"/>
      <c r="I7" s="17">
        <v>556</v>
      </c>
      <c r="J7" s="34">
        <f t="shared" si="0"/>
        <v>0</v>
      </c>
      <c r="K7" s="51">
        <v>0.1</v>
      </c>
      <c r="L7" s="52">
        <f t="shared" si="1"/>
        <v>0</v>
      </c>
      <c r="M7" s="34">
        <f t="shared" si="2"/>
        <v>0</v>
      </c>
      <c r="O7" s="35"/>
      <c r="P7" s="36"/>
    </row>
    <row r="8" spans="1:16" s="1" customFormat="1" ht="33.75">
      <c r="A8" s="14">
        <v>7</v>
      </c>
      <c r="B8" s="19" t="s">
        <v>20</v>
      </c>
      <c r="C8" s="19" t="s">
        <v>44</v>
      </c>
      <c r="D8" s="19" t="s">
        <v>18</v>
      </c>
      <c r="E8" s="18" t="s">
        <v>21</v>
      </c>
      <c r="F8" s="19" t="s">
        <v>13</v>
      </c>
      <c r="G8" s="50" t="s">
        <v>9</v>
      </c>
      <c r="H8" s="18"/>
      <c r="I8" s="17">
        <v>782</v>
      </c>
      <c r="J8" s="34">
        <f t="shared" si="0"/>
        <v>0</v>
      </c>
      <c r="K8" s="51">
        <v>0.1</v>
      </c>
      <c r="L8" s="52">
        <f t="shared" si="1"/>
        <v>0</v>
      </c>
      <c r="M8" s="34">
        <f t="shared" si="2"/>
        <v>0</v>
      </c>
      <c r="O8" s="35"/>
      <c r="P8" s="36"/>
    </row>
    <row r="9" spans="1:16" s="1" customFormat="1" ht="33.75">
      <c r="A9" s="14">
        <v>8</v>
      </c>
      <c r="B9" s="19" t="s">
        <v>22</v>
      </c>
      <c r="C9" s="19" t="s">
        <v>45</v>
      </c>
      <c r="D9" s="19" t="s">
        <v>23</v>
      </c>
      <c r="E9" s="18" t="s">
        <v>24</v>
      </c>
      <c r="F9" s="19" t="s">
        <v>13</v>
      </c>
      <c r="G9" s="50" t="s">
        <v>9</v>
      </c>
      <c r="H9" s="18"/>
      <c r="I9" s="17">
        <v>9898</v>
      </c>
      <c r="J9" s="34">
        <f t="shared" si="0"/>
        <v>0</v>
      </c>
      <c r="K9" s="51">
        <v>0.1</v>
      </c>
      <c r="L9" s="52">
        <f t="shared" si="1"/>
        <v>0</v>
      </c>
      <c r="M9" s="34">
        <f t="shared" si="2"/>
        <v>0</v>
      </c>
      <c r="O9" s="35"/>
      <c r="P9" s="36"/>
    </row>
    <row r="10" spans="1:16" s="1" customFormat="1" ht="45">
      <c r="A10" s="14">
        <v>11</v>
      </c>
      <c r="B10" s="19" t="s">
        <v>25</v>
      </c>
      <c r="C10" s="19" t="s">
        <v>46</v>
      </c>
      <c r="D10" s="19" t="s">
        <v>26</v>
      </c>
      <c r="E10" s="16" t="s">
        <v>27</v>
      </c>
      <c r="F10" s="15" t="s">
        <v>8</v>
      </c>
      <c r="G10" s="50" t="s">
        <v>9</v>
      </c>
      <c r="H10" s="16"/>
      <c r="I10" s="17">
        <v>5198</v>
      </c>
      <c r="J10" s="34">
        <f t="shared" si="0"/>
        <v>0</v>
      </c>
      <c r="K10" s="51">
        <v>0.1</v>
      </c>
      <c r="L10" s="52">
        <f t="shared" si="1"/>
        <v>0</v>
      </c>
      <c r="M10" s="34">
        <f t="shared" si="2"/>
        <v>0</v>
      </c>
      <c r="O10" s="35"/>
      <c r="P10" s="36"/>
    </row>
    <row r="11" spans="1:16" s="1" customFormat="1" ht="33.75">
      <c r="A11" s="14">
        <v>21</v>
      </c>
      <c r="B11" s="19" t="s">
        <v>28</v>
      </c>
      <c r="C11" s="19" t="s">
        <v>47</v>
      </c>
      <c r="D11" s="19" t="s">
        <v>29</v>
      </c>
      <c r="E11" s="19" t="s">
        <v>30</v>
      </c>
      <c r="F11" s="19" t="s">
        <v>13</v>
      </c>
      <c r="G11" s="50" t="s">
        <v>9</v>
      </c>
      <c r="H11" s="19"/>
      <c r="I11" s="17">
        <v>1756</v>
      </c>
      <c r="J11" s="34">
        <f t="shared" si="0"/>
        <v>0</v>
      </c>
      <c r="K11" s="51">
        <v>0.1</v>
      </c>
      <c r="L11" s="52">
        <f t="shared" si="1"/>
        <v>0</v>
      </c>
      <c r="M11" s="34">
        <f t="shared" si="2"/>
        <v>0</v>
      </c>
      <c r="O11" s="35"/>
      <c r="P11" s="36"/>
    </row>
    <row r="12" spans="1:13" ht="27.75" customHeight="1">
      <c r="A12" s="59" t="s">
        <v>37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53">
        <f>SUM(J5:J11)</f>
        <v>0</v>
      </c>
    </row>
    <row r="13" spans="1:13" ht="27.75" customHeight="1">
      <c r="A13" s="62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53">
        <f>SUM(L5:L11)</f>
        <v>0</v>
      </c>
    </row>
    <row r="14" spans="1:13" ht="27.75" customHeight="1">
      <c r="A14" s="62" t="s">
        <v>38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54">
        <f>SUM(M5:M11)</f>
        <v>0</v>
      </c>
    </row>
    <row r="15" spans="1:13" ht="4.5" customHeight="1">
      <c r="A15" s="20"/>
      <c r="B15" s="65"/>
      <c r="C15" s="65"/>
      <c r="D15" s="65"/>
      <c r="E15" s="21"/>
      <c r="F15" s="21"/>
      <c r="G15" s="22"/>
      <c r="H15" s="23"/>
      <c r="I15" s="24"/>
      <c r="J15" s="37"/>
      <c r="K15" s="38"/>
      <c r="L15" s="37"/>
      <c r="M15" s="37"/>
    </row>
    <row r="16" spans="1:13" ht="14.25" customHeight="1">
      <c r="A16" s="25"/>
      <c r="B16" s="26"/>
      <c r="C16" s="26"/>
      <c r="D16" s="26"/>
      <c r="E16" s="26"/>
      <c r="F16" s="26"/>
      <c r="G16" s="27"/>
      <c r="H16" s="28"/>
      <c r="I16" s="57"/>
      <c r="J16" s="57"/>
      <c r="K16" s="57"/>
      <c r="L16" s="57"/>
      <c r="M16" s="57"/>
    </row>
    <row r="17" spans="1:13" ht="14.25" customHeight="1">
      <c r="A17" s="25"/>
      <c r="B17" s="29"/>
      <c r="C17" s="29"/>
      <c r="D17" s="29"/>
      <c r="E17" s="29"/>
      <c r="F17" s="29"/>
      <c r="G17" s="56"/>
      <c r="H17" s="28"/>
      <c r="I17" s="57"/>
      <c r="J17" s="57"/>
      <c r="K17" s="57"/>
      <c r="L17" s="57"/>
      <c r="M17" s="57"/>
    </row>
    <row r="18" spans="1:13" ht="15" customHeight="1">
      <c r="A18" s="25"/>
      <c r="B18" s="29"/>
      <c r="C18" s="29"/>
      <c r="D18" s="29"/>
      <c r="E18" s="29"/>
      <c r="F18" s="29"/>
      <c r="G18" s="56"/>
      <c r="H18" s="28"/>
      <c r="I18" s="57"/>
      <c r="J18" s="57"/>
      <c r="K18" s="57"/>
      <c r="L18" s="57"/>
      <c r="M18" s="57"/>
    </row>
    <row r="19" spans="1:13" ht="15">
      <c r="A19" s="25"/>
      <c r="B19" s="55"/>
      <c r="C19" s="55"/>
      <c r="D19" s="56"/>
      <c r="E19" s="56"/>
      <c r="F19" s="56"/>
      <c r="G19" s="27"/>
      <c r="H19" s="28"/>
      <c r="I19" s="30"/>
      <c r="J19" s="39"/>
      <c r="K19" s="40"/>
      <c r="L19" s="41"/>
      <c r="M19" s="39"/>
    </row>
    <row r="20" spans="1:13" ht="15">
      <c r="A20" s="31"/>
      <c r="B20" s="31"/>
      <c r="C20" s="31"/>
      <c r="D20" s="31"/>
      <c r="E20" s="31"/>
      <c r="F20" s="31"/>
      <c r="G20" s="31"/>
      <c r="H20" s="32"/>
      <c r="I20" s="31"/>
      <c r="J20" s="42"/>
      <c r="K20" s="43"/>
      <c r="L20" s="42"/>
      <c r="M20" s="42"/>
    </row>
    <row r="21" spans="1:13" ht="15">
      <c r="A21" s="31"/>
      <c r="B21" s="31"/>
      <c r="C21" s="31"/>
      <c r="D21" s="31"/>
      <c r="E21" s="31"/>
      <c r="F21" s="31"/>
      <c r="G21" s="31"/>
      <c r="H21" s="32"/>
      <c r="I21" s="31"/>
      <c r="J21" s="42"/>
      <c r="K21" s="43"/>
      <c r="L21" s="42"/>
      <c r="M21" s="42"/>
    </row>
  </sheetData>
  <sheetProtection deleteColumns="0" deleteRows="0"/>
  <mergeCells count="11">
    <mergeCell ref="A2:M2"/>
    <mergeCell ref="B19:F19"/>
    <mergeCell ref="G17:G18"/>
    <mergeCell ref="I17:M18"/>
    <mergeCell ref="A1:M1"/>
    <mergeCell ref="A12:L12"/>
    <mergeCell ref="A13:L13"/>
    <mergeCell ref="A14:L14"/>
    <mergeCell ref="B15:D15"/>
    <mergeCell ref="I16:M16"/>
    <mergeCell ref="A3:E3"/>
  </mergeCells>
  <printOptions/>
  <pageMargins left="0.25" right="0.25" top="0.75" bottom="0.75" header="0.3" footer="0.3"/>
  <pageSetup fitToHeight="1" fitToWidth="1" horizontalDpi="300" verticalDpi="300" orientation="landscape" paperSize="8" scale="87" r:id="rId1"/>
  <headerFooter>
    <oddFooter>&amp;CPage &amp;P of &amp;N</oddFooter>
  </headerFooter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2022-03-24T13:40:29Z</cp:lastPrinted>
  <dcterms:created xsi:type="dcterms:W3CDTF">2013-07-24T11:49:32Z</dcterms:created>
  <dcterms:modified xsi:type="dcterms:W3CDTF">2022-03-24T13:40:34Z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D70E7282D4ED431BB470F27098859457</vt:lpwstr>
  </property>
  <property fmtid="{D5CDD505-2E9C-101B-9397-08002B2CF9AE}" pid="3" name="KSOProductBuildVer">
    <vt:lpwstr>1033-11.2.0.10443</vt:lpwstr>
  </property>
</Properties>
</file>