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ristic\Desktop\5.1Testovi - partija 9 Pregovarački bez objavljivanja JP\"/>
    </mc:Choice>
  </mc:AlternateContent>
  <bookViews>
    <workbookView xWindow="0" yWindow="0" windowWidth="28800" windowHeight="11775"/>
  </bookViews>
  <sheets>
    <sheet name="Прилог 1" sheetId="1" r:id="rId1"/>
  </sheets>
  <definedNames>
    <definedName name="_xlnm.Print_Area" localSheetId="0">'Прилог 1'!$A$3:$L$12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K5" i="1" s="1"/>
  <c r="L5" i="1" s="1"/>
  <c r="I6" i="1"/>
  <c r="K6" i="1" s="1"/>
  <c r="L6" i="1" s="1"/>
  <c r="I7" i="1"/>
  <c r="K7" i="1" s="1"/>
  <c r="L7" i="1" s="1"/>
  <c r="I4" i="1" l="1"/>
  <c r="K4" i="1" l="1"/>
  <c r="L9" i="1" s="1"/>
  <c r="L8" i="1"/>
  <c r="L4" i="1" l="1"/>
  <c r="L10" i="1" s="1"/>
</calcChain>
</file>

<file path=xl/sharedStrings.xml><?xml version="1.0" encoding="utf-8"?>
<sst xmlns="http://schemas.openxmlformats.org/spreadsheetml/2006/main" count="37" uniqueCount="31">
  <si>
    <t>Jединична цена</t>
  </si>
  <si>
    <t>Количина         (комада)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</si>
  <si>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</si>
  <si>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</si>
  <si>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</si>
  <si>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</si>
  <si>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</si>
  <si>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</si>
  <si>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</si>
  <si>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</si>
  <si>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Каталошки број</t>
  </si>
  <si>
    <t>ИЗНОС ПДВ</t>
  </si>
  <si>
    <t>Тестови VITROS Immunodiagnostic Products  Anti-HCV Reagent pack или одговарајући</t>
  </si>
  <si>
    <t>Тестови VITROS Immunodiagnostic Products Syphilis TPA Reagent pack или одговарајући</t>
  </si>
  <si>
    <t>Тестови  VITROS Immunodiagnostic Products HBsAg ES Reagent pack или одговарајући</t>
  </si>
  <si>
    <t>Тестови VITROS Immunodiagnostic Products HIV Combo Reagent pack или одговарајући</t>
  </si>
  <si>
    <t>Укупна цена без ПДВ</t>
  </si>
  <si>
    <t xml:space="preserve"> Стопа ПДВ</t>
  </si>
  <si>
    <t>Износ ПДВ</t>
  </si>
  <si>
    <t>Укупна цена са ПДВ</t>
  </si>
  <si>
    <t>Редни бр. 
ставке</t>
  </si>
  <si>
    <t>Назив ставке</t>
  </si>
  <si>
    <t>VITROS Immunodiagnostic Products  Anti-HCV Reagent pack</t>
  </si>
  <si>
    <t xml:space="preserve"> VITROS Immunodiagnostic Products Syphilis TPA Reagent pack</t>
  </si>
  <si>
    <t>VITROS Immunodiagnostic Products HBsAg ES Reagent pack</t>
  </si>
  <si>
    <t xml:space="preserve">VITROS Immunodiagnostic Products HIV Combo Reagent pack </t>
  </si>
  <si>
    <t>Orthno Clinical Diagnostics</t>
  </si>
  <si>
    <t>УКУПНА ВРЕДНОСТ ОКВИРНОГ СПОРАЗУМА БЕЗ ПДВ</t>
  </si>
  <si>
    <t>УКУПНА ВРЕДНОСТ ОКВИРНОГ СПОРАЗУМА СА ПДВ</t>
  </si>
  <si>
    <t>Назив добављача:  Makler d.o.o.</t>
  </si>
  <si>
    <t>Прилог 1 - Спецификација добара са ценама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</si>
</sst>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0" fontId="23" fillId="0" borderId="0"/>
  </cellStyleXfs>
  <cellXfs count="3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4" fillId="0" borderId="0" xfId="0" applyFont="1"/>
    <xf numFmtId="0" fontId="1" fillId="0" borderId="0" xfId="0" applyFont="1" applyFill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4" fontId="18" fillId="3" borderId="1" xfId="2" applyNumberFormat="1" applyFont="1" applyFill="1" applyBorder="1" applyAlignment="1" applyProtection="1">
      <alignment horizontal="center" vertical="center"/>
      <protection locked="0"/>
    </xf>
    <xf numFmtId="4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" borderId="2" xfId="1" applyFont="1" applyFill="1" applyBorder="1" applyAlignment="1">
      <alignment horizontal="right" vertical="center" wrapText="1"/>
    </xf>
    <xf numFmtId="0" fontId="20" fillId="2" borderId="3" xfId="1" applyFont="1" applyFill="1" applyBorder="1" applyAlignment="1">
      <alignment horizontal="right" vertical="center" wrapText="1"/>
    </xf>
    <xf numFmtId="0" fontId="20" fillId="2" borderId="4" xfId="1" applyFont="1" applyFill="1" applyBorder="1" applyAlignment="1">
      <alignment horizontal="right" vertical="center" wrapText="1"/>
    </xf>
    <xf numFmtId="0" fontId="24" fillId="0" borderId="0" xfId="3" applyFont="1" applyAlignment="1">
      <alignment horizontal="center"/>
    </xf>
    <xf numFmtId="0" fontId="25" fillId="0" borderId="0" xfId="3" applyFont="1" applyFill="1" applyBorder="1" applyAlignment="1">
      <alignment horizontal="left" vertical="center" wrapText="1"/>
    </xf>
  </cellXfs>
  <cellStyles count="4">
    <cellStyle name="Comma" xfId="2" builtinId="3"/>
    <cellStyle name="Excel Built-in Normal" xfId="3"/>
    <cellStyle name="Normal" xfId="0" builtinId="0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Normal="100" workbookViewId="0">
      <selection activeCell="C15" sqref="C15"/>
    </sheetView>
  </sheetViews>
  <sheetFormatPr defaultRowHeight="15" x14ac:dyDescent="0.25"/>
  <cols>
    <col min="1" max="1" width="9.7109375" customWidth="1"/>
    <col min="2" max="2" width="47.7109375" customWidth="1"/>
    <col min="3" max="3" width="22.42578125" customWidth="1"/>
    <col min="4" max="4" width="11.42578125" customWidth="1"/>
    <col min="5" max="5" width="14.140625" customWidth="1"/>
    <col min="6" max="6" width="9.28515625" customWidth="1"/>
    <col min="7" max="7" width="8.85546875" style="17" customWidth="1"/>
    <col min="8" max="8" width="11" style="3" customWidth="1"/>
    <col min="9" max="9" width="13.5703125" style="3" customWidth="1"/>
    <col min="10" max="10" width="9.140625" style="2" customWidth="1"/>
    <col min="11" max="11" width="12.140625" style="3" customWidth="1"/>
    <col min="12" max="12" width="14.42578125" style="3" customWidth="1"/>
    <col min="13" max="13" width="55.140625" customWidth="1"/>
  </cols>
  <sheetData>
    <row r="1" spans="1:16" s="1" customFormat="1" ht="24.95" customHeight="1" x14ac:dyDescent="0.2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4"/>
      <c r="N1" s="14"/>
      <c r="O1" s="14"/>
      <c r="P1" s="14"/>
    </row>
    <row r="2" spans="1:16" ht="24.95" customHeight="1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6" s="13" customFormat="1" ht="45.75" customHeight="1" x14ac:dyDescent="0.2">
      <c r="A3" s="22" t="s">
        <v>20</v>
      </c>
      <c r="B3" s="22" t="s">
        <v>21</v>
      </c>
      <c r="C3" s="22" t="s">
        <v>2</v>
      </c>
      <c r="D3" s="23" t="s">
        <v>10</v>
      </c>
      <c r="E3" s="22" t="s">
        <v>3</v>
      </c>
      <c r="F3" s="22" t="s">
        <v>4</v>
      </c>
      <c r="G3" s="24" t="s">
        <v>1</v>
      </c>
      <c r="H3" s="25" t="s">
        <v>0</v>
      </c>
      <c r="I3" s="25" t="s">
        <v>16</v>
      </c>
      <c r="J3" s="20" t="s">
        <v>17</v>
      </c>
      <c r="K3" s="21" t="s">
        <v>18</v>
      </c>
      <c r="L3" s="21" t="s">
        <v>19</v>
      </c>
    </row>
    <row r="4" spans="1:16" s="13" customFormat="1" ht="45.75" customHeight="1" x14ac:dyDescent="0.2">
      <c r="A4" s="26" t="s">
        <v>6</v>
      </c>
      <c r="B4" s="18" t="s">
        <v>12</v>
      </c>
      <c r="C4" s="18" t="s">
        <v>22</v>
      </c>
      <c r="D4" s="32">
        <v>1318450</v>
      </c>
      <c r="E4" s="26" t="s">
        <v>26</v>
      </c>
      <c r="F4" s="26" t="s">
        <v>5</v>
      </c>
      <c r="G4" s="27"/>
      <c r="H4" s="28">
        <v>440</v>
      </c>
      <c r="I4" s="29">
        <f>G4*H4</f>
        <v>0</v>
      </c>
      <c r="J4" s="30">
        <v>0.2</v>
      </c>
      <c r="K4" s="29">
        <f>I4*J4</f>
        <v>0</v>
      </c>
      <c r="L4" s="29">
        <f>K4+I4</f>
        <v>0</v>
      </c>
    </row>
    <row r="5" spans="1:16" s="13" customFormat="1" ht="45.75" customHeight="1" x14ac:dyDescent="0.2">
      <c r="A5" s="26" t="s">
        <v>7</v>
      </c>
      <c r="B5" s="19" t="s">
        <v>13</v>
      </c>
      <c r="C5" s="19" t="s">
        <v>23</v>
      </c>
      <c r="D5" s="32">
        <v>6842803</v>
      </c>
      <c r="E5" s="26" t="s">
        <v>26</v>
      </c>
      <c r="F5" s="26" t="s">
        <v>5</v>
      </c>
      <c r="G5" s="27"/>
      <c r="H5" s="28">
        <v>200</v>
      </c>
      <c r="I5" s="29">
        <f t="shared" ref="I5:I7" si="0">G5*H5</f>
        <v>0</v>
      </c>
      <c r="J5" s="30">
        <v>0.2</v>
      </c>
      <c r="K5" s="29">
        <f t="shared" ref="K5:K7" si="1">I5*J5</f>
        <v>0</v>
      </c>
      <c r="L5" s="29">
        <f t="shared" ref="L5:L7" si="2">K5+I5</f>
        <v>0</v>
      </c>
    </row>
    <row r="6" spans="1:16" ht="48" x14ac:dyDescent="0.25">
      <c r="A6" s="26" t="s">
        <v>8</v>
      </c>
      <c r="B6" s="19" t="s">
        <v>14</v>
      </c>
      <c r="C6" s="19" t="s">
        <v>24</v>
      </c>
      <c r="D6" s="33">
        <v>6802131</v>
      </c>
      <c r="E6" s="26" t="s">
        <v>26</v>
      </c>
      <c r="F6" s="26" t="s">
        <v>5</v>
      </c>
      <c r="G6" s="27"/>
      <c r="H6" s="28">
        <v>120</v>
      </c>
      <c r="I6" s="29">
        <f t="shared" si="0"/>
        <v>0</v>
      </c>
      <c r="J6" s="30">
        <v>0.2</v>
      </c>
      <c r="K6" s="29">
        <f>I6*J6</f>
        <v>0</v>
      </c>
      <c r="L6" s="29">
        <f t="shared" si="2"/>
        <v>0</v>
      </c>
    </row>
    <row r="7" spans="1:16" ht="48" x14ac:dyDescent="0.25">
      <c r="A7" s="26" t="s">
        <v>9</v>
      </c>
      <c r="B7" s="19" t="s">
        <v>15</v>
      </c>
      <c r="C7" s="19" t="s">
        <v>25</v>
      </c>
      <c r="D7" s="32">
        <v>6842779</v>
      </c>
      <c r="E7" s="26" t="s">
        <v>26</v>
      </c>
      <c r="F7" s="26" t="s">
        <v>5</v>
      </c>
      <c r="G7" s="27"/>
      <c r="H7" s="28">
        <v>110</v>
      </c>
      <c r="I7" s="29">
        <f t="shared" si="0"/>
        <v>0</v>
      </c>
      <c r="J7" s="30">
        <v>0.2</v>
      </c>
      <c r="K7" s="29">
        <f t="shared" si="1"/>
        <v>0</v>
      </c>
      <c r="L7" s="29">
        <f t="shared" si="2"/>
        <v>0</v>
      </c>
    </row>
    <row r="8" spans="1:16" ht="24.95" customHeight="1" x14ac:dyDescent="0.25">
      <c r="A8" s="34" t="s">
        <v>27</v>
      </c>
      <c r="B8" s="35"/>
      <c r="C8" s="35"/>
      <c r="D8" s="35"/>
      <c r="E8" s="35"/>
      <c r="F8" s="35"/>
      <c r="G8" s="35"/>
      <c r="H8" s="35"/>
      <c r="I8" s="35"/>
      <c r="J8" s="35"/>
      <c r="K8" s="36"/>
      <c r="L8" s="31">
        <f>SUM(I4:I7)</f>
        <v>0</v>
      </c>
    </row>
    <row r="9" spans="1:16" ht="24.95" customHeight="1" x14ac:dyDescent="0.25">
      <c r="A9" s="34" t="s">
        <v>11</v>
      </c>
      <c r="B9" s="35"/>
      <c r="C9" s="35"/>
      <c r="D9" s="35"/>
      <c r="E9" s="35"/>
      <c r="F9" s="35"/>
      <c r="G9" s="35"/>
      <c r="H9" s="35"/>
      <c r="I9" s="35"/>
      <c r="J9" s="35"/>
      <c r="K9" s="36"/>
      <c r="L9" s="31">
        <f>SUM(K4:K7)</f>
        <v>0</v>
      </c>
    </row>
    <row r="10" spans="1:16" ht="24.95" customHeight="1" x14ac:dyDescent="0.25">
      <c r="A10" s="34" t="s">
        <v>28</v>
      </c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1">
        <f>SUM(L4:L7)</f>
        <v>0</v>
      </c>
    </row>
    <row r="11" spans="1:16" x14ac:dyDescent="0.25">
      <c r="A11" s="5"/>
      <c r="B11" s="4"/>
      <c r="C11" s="4"/>
      <c r="D11" s="4"/>
      <c r="E11" s="4"/>
      <c r="F11" s="4"/>
      <c r="G11" s="16"/>
      <c r="H11" s="9"/>
      <c r="I11" s="9"/>
      <c r="J11" s="6"/>
      <c r="K11" s="7"/>
      <c r="L11" s="8"/>
    </row>
    <row r="12" spans="1:16" x14ac:dyDescent="0.25">
      <c r="A12" s="10"/>
      <c r="B12" s="11"/>
      <c r="C12" s="11"/>
      <c r="D12" s="11"/>
      <c r="E12" s="11"/>
      <c r="F12" s="11"/>
      <c r="G12" s="12"/>
      <c r="H12" s="15"/>
      <c r="I12" s="15"/>
      <c r="J12" s="11"/>
      <c r="K12" s="11"/>
      <c r="L12" s="12"/>
    </row>
  </sheetData>
  <mergeCells count="5">
    <mergeCell ref="A8:K8"/>
    <mergeCell ref="A9:K9"/>
    <mergeCell ref="A10:K10"/>
    <mergeCell ref="A1:L1"/>
    <mergeCell ref="A2:L2"/>
  </mergeCells>
  <phoneticPr fontId="12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Прилог 1</vt:lpstr>
      <vt:lpstr>'Прилог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Jelena Ristic</cp:lastModifiedBy>
  <cp:lastPrinted>2022-09-07T13:06:43Z</cp:lastPrinted>
  <dcterms:created xsi:type="dcterms:W3CDTF">2019-04-12T10:53:43Z</dcterms:created>
  <dcterms:modified xsi:type="dcterms:W3CDTF">2022-10-12T10:02:07Z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