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12. Lekovi sa Liste A i Liste A1 Liste lekova 2021-2022\OKVIRNI SPORAZUMI\0. Samo nasi OS\8. Vega\"/>
    </mc:Choice>
  </mc:AlternateContent>
  <xr:revisionPtr revIDLastSave="0" documentId="13_ncr:1_{2BA12D40-FD15-4B0B-8300-89F28812CABE}" xr6:coauthVersionLast="36" xr6:coauthVersionMax="36" xr10:uidLastSave="{00000000-0000-0000-0000-000000000000}"/>
  <bookViews>
    <workbookView xWindow="0" yWindow="0" windowWidth="28800" windowHeight="11625" xr2:uid="{71A7D938-10A7-485C-B876-0BA6BA1E657B}"/>
  </bookViews>
  <sheets>
    <sheet name="Прилог УГ" sheetId="2" r:id="rId1"/>
  </sheets>
  <definedNames>
    <definedName name="_xlnm._FilterDatabase" localSheetId="0" hidden="1">'Прилог УГ'!$A$4:$N$313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M6" i="2" s="1"/>
  <c r="K7" i="2"/>
  <c r="K8" i="2"/>
  <c r="K9" i="2"/>
  <c r="K10" i="2"/>
  <c r="M10" i="2" s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M26" i="2" s="1"/>
  <c r="K27" i="2"/>
  <c r="M27" i="2" s="1"/>
  <c r="K28" i="2"/>
  <c r="K29" i="2"/>
  <c r="K30" i="2"/>
  <c r="K31" i="2"/>
  <c r="M31" i="2" s="1"/>
  <c r="K32" i="2"/>
  <c r="K33" i="2"/>
  <c r="K34" i="2"/>
  <c r="K35" i="2"/>
  <c r="K36" i="2"/>
  <c r="K37" i="2"/>
  <c r="K38" i="2"/>
  <c r="M38" i="2" s="1"/>
  <c r="K39" i="2"/>
  <c r="K40" i="2"/>
  <c r="K41" i="2"/>
  <c r="K42" i="2"/>
  <c r="K43" i="2"/>
  <c r="K44" i="2"/>
  <c r="K45" i="2"/>
  <c r="K46" i="2"/>
  <c r="M46" i="2" s="1"/>
  <c r="K47" i="2"/>
  <c r="K48" i="2"/>
  <c r="K49" i="2"/>
  <c r="K50" i="2"/>
  <c r="K51" i="2"/>
  <c r="K52" i="2"/>
  <c r="K53" i="2"/>
  <c r="M53" i="2" s="1"/>
  <c r="K54" i="2"/>
  <c r="M54" i="2" s="1"/>
  <c r="K55" i="2"/>
  <c r="K56" i="2"/>
  <c r="K57" i="2"/>
  <c r="K58" i="2"/>
  <c r="K59" i="2"/>
  <c r="K60" i="2"/>
  <c r="K61" i="2"/>
  <c r="M61" i="2" s="1"/>
  <c r="K62" i="2"/>
  <c r="M62" i="2" s="1"/>
  <c r="K63" i="2"/>
  <c r="K64" i="2"/>
  <c r="K65" i="2"/>
  <c r="K66" i="2"/>
  <c r="K67" i="2"/>
  <c r="K68" i="2"/>
  <c r="K69" i="2"/>
  <c r="K70" i="2"/>
  <c r="M70" i="2" s="1"/>
  <c r="K71" i="2"/>
  <c r="K72" i="2"/>
  <c r="K73" i="2"/>
  <c r="K74" i="2"/>
  <c r="K75" i="2"/>
  <c r="K76" i="2"/>
  <c r="K77" i="2"/>
  <c r="K78" i="2"/>
  <c r="M78" i="2" s="1"/>
  <c r="K79" i="2"/>
  <c r="K80" i="2"/>
  <c r="K81" i="2"/>
  <c r="K82" i="2"/>
  <c r="K83" i="2"/>
  <c r="K84" i="2"/>
  <c r="K85" i="2"/>
  <c r="M85" i="2" s="1"/>
  <c r="K86" i="2"/>
  <c r="M86" i="2" s="1"/>
  <c r="K87" i="2"/>
  <c r="K88" i="2"/>
  <c r="K89" i="2"/>
  <c r="K90" i="2"/>
  <c r="K91" i="2"/>
  <c r="K92" i="2"/>
  <c r="K93" i="2"/>
  <c r="M93" i="2" s="1"/>
  <c r="K94" i="2"/>
  <c r="M94" i="2" s="1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M110" i="2" s="1"/>
  <c r="K111" i="2"/>
  <c r="K112" i="2"/>
  <c r="K113" i="2"/>
  <c r="K114" i="2"/>
  <c r="K115" i="2"/>
  <c r="K116" i="2"/>
  <c r="K117" i="2"/>
  <c r="M117" i="2" s="1"/>
  <c r="K118" i="2"/>
  <c r="K119" i="2"/>
  <c r="K120" i="2"/>
  <c r="K121" i="2"/>
  <c r="K122" i="2"/>
  <c r="K123" i="2"/>
  <c r="K124" i="2"/>
  <c r="K125" i="2"/>
  <c r="M125" i="2" s="1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M142" i="2" s="1"/>
  <c r="K143" i="2"/>
  <c r="K144" i="2"/>
  <c r="K145" i="2"/>
  <c r="K146" i="2"/>
  <c r="K147" i="2"/>
  <c r="K148" i="2"/>
  <c r="K149" i="2"/>
  <c r="M149" i="2" s="1"/>
  <c r="K150" i="2"/>
  <c r="K151" i="2"/>
  <c r="K152" i="2"/>
  <c r="K153" i="2"/>
  <c r="K154" i="2"/>
  <c r="K155" i="2"/>
  <c r="K156" i="2"/>
  <c r="K157" i="2"/>
  <c r="M157" i="2" s="1"/>
  <c r="K158" i="2"/>
  <c r="M158" i="2" s="1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M174" i="2" s="1"/>
  <c r="K175" i="2"/>
  <c r="K176" i="2"/>
  <c r="K177" i="2"/>
  <c r="K178" i="2"/>
  <c r="K179" i="2"/>
  <c r="K180" i="2"/>
  <c r="K181" i="2"/>
  <c r="M181" i="2" s="1"/>
  <c r="K182" i="2"/>
  <c r="K183" i="2"/>
  <c r="M183" i="2" s="1"/>
  <c r="K184" i="2"/>
  <c r="K185" i="2"/>
  <c r="K186" i="2"/>
  <c r="K187" i="2"/>
  <c r="K188" i="2"/>
  <c r="K189" i="2"/>
  <c r="M189" i="2" s="1"/>
  <c r="K190" i="2"/>
  <c r="M190" i="2" s="1"/>
  <c r="K191" i="2"/>
  <c r="M191" i="2" s="1"/>
  <c r="K192" i="2"/>
  <c r="K193" i="2"/>
  <c r="K194" i="2"/>
  <c r="K195" i="2"/>
  <c r="K196" i="2"/>
  <c r="K197" i="2"/>
  <c r="K198" i="2"/>
  <c r="K199" i="2"/>
  <c r="M199" i="2" s="1"/>
  <c r="K200" i="2"/>
  <c r="K201" i="2"/>
  <c r="K202" i="2"/>
  <c r="M202" i="2" s="1"/>
  <c r="K203" i="2"/>
  <c r="K204" i="2"/>
  <c r="K205" i="2"/>
  <c r="K206" i="2"/>
  <c r="K207" i="2"/>
  <c r="M207" i="2" s="1"/>
  <c r="K208" i="2"/>
  <c r="K209" i="2"/>
  <c r="M209" i="2" s="1"/>
  <c r="K210" i="2"/>
  <c r="M210" i="2" s="1"/>
  <c r="K211" i="2"/>
  <c r="K212" i="2"/>
  <c r="K213" i="2"/>
  <c r="K214" i="2"/>
  <c r="K215" i="2"/>
  <c r="K216" i="2"/>
  <c r="K217" i="2"/>
  <c r="K218" i="2"/>
  <c r="M218" i="2" s="1"/>
  <c r="K219" i="2"/>
  <c r="K220" i="2"/>
  <c r="K221" i="2"/>
  <c r="K222" i="2"/>
  <c r="K223" i="2"/>
  <c r="M223" i="2" s="1"/>
  <c r="K224" i="2"/>
  <c r="K225" i="2"/>
  <c r="K226" i="2"/>
  <c r="K227" i="2"/>
  <c r="K228" i="2"/>
  <c r="K229" i="2"/>
  <c r="K230" i="2"/>
  <c r="M230" i="2" s="1"/>
  <c r="K231" i="2"/>
  <c r="K232" i="2"/>
  <c r="K233" i="2"/>
  <c r="K234" i="2"/>
  <c r="M234" i="2" s="1"/>
  <c r="K235" i="2"/>
  <c r="K236" i="2"/>
  <c r="M236" i="2" s="1"/>
  <c r="K237" i="2"/>
  <c r="K238" i="2"/>
  <c r="K239" i="2"/>
  <c r="M239" i="2" s="1"/>
  <c r="K240" i="2"/>
  <c r="K241" i="2"/>
  <c r="K242" i="2"/>
  <c r="M242" i="2" s="1"/>
  <c r="K243" i="2"/>
  <c r="K244" i="2"/>
  <c r="K245" i="2"/>
  <c r="K246" i="2"/>
  <c r="K247" i="2"/>
  <c r="M247" i="2" s="1"/>
  <c r="K248" i="2"/>
  <c r="M248" i="2" s="1"/>
  <c r="K249" i="2"/>
  <c r="K250" i="2"/>
  <c r="K251" i="2"/>
  <c r="K252" i="2"/>
  <c r="M252" i="2" s="1"/>
  <c r="K253" i="2"/>
  <c r="K254" i="2"/>
  <c r="M254" i="2" s="1"/>
  <c r="K255" i="2"/>
  <c r="M255" i="2" s="1"/>
  <c r="K256" i="2"/>
  <c r="K257" i="2"/>
  <c r="K258" i="2"/>
  <c r="K259" i="2"/>
  <c r="M259" i="2" s="1"/>
  <c r="K260" i="2"/>
  <c r="K261" i="2"/>
  <c r="K262" i="2"/>
  <c r="K263" i="2"/>
  <c r="K264" i="2"/>
  <c r="K265" i="2"/>
  <c r="K266" i="2"/>
  <c r="M266" i="2" s="1"/>
  <c r="K267" i="2"/>
  <c r="K268" i="2"/>
  <c r="K269" i="2"/>
  <c r="M269" i="2" s="1"/>
  <c r="K270" i="2"/>
  <c r="K271" i="2"/>
  <c r="M271" i="2" s="1"/>
  <c r="K272" i="2"/>
  <c r="K273" i="2"/>
  <c r="M273" i="2" s="1"/>
  <c r="K274" i="2"/>
  <c r="K275" i="2"/>
  <c r="K276" i="2"/>
  <c r="K277" i="2"/>
  <c r="K278" i="2"/>
  <c r="M278" i="2" s="1"/>
  <c r="K279" i="2"/>
  <c r="M279" i="2" s="1"/>
  <c r="K280" i="2"/>
  <c r="M280" i="2" s="1"/>
  <c r="K281" i="2"/>
  <c r="K282" i="2"/>
  <c r="K283" i="2"/>
  <c r="K284" i="2"/>
  <c r="M284" i="2" s="1"/>
  <c r="K285" i="2"/>
  <c r="K286" i="2"/>
  <c r="K287" i="2"/>
  <c r="M287" i="2" s="1"/>
  <c r="K288" i="2"/>
  <c r="K289" i="2"/>
  <c r="K290" i="2"/>
  <c r="M290" i="2" s="1"/>
  <c r="K291" i="2"/>
  <c r="M291" i="2" s="1"/>
  <c r="N291" i="2" s="1"/>
  <c r="K292" i="2"/>
  <c r="K293" i="2"/>
  <c r="K294" i="2"/>
  <c r="K295" i="2"/>
  <c r="K296" i="2"/>
  <c r="K297" i="2"/>
  <c r="K298" i="2"/>
  <c r="M298" i="2" s="1"/>
  <c r="K299" i="2"/>
  <c r="K300" i="2"/>
  <c r="K301" i="2"/>
  <c r="M301" i="2" s="1"/>
  <c r="K302" i="2"/>
  <c r="K303" i="2"/>
  <c r="M303" i="2" s="1"/>
  <c r="K304" i="2"/>
  <c r="K305" i="2"/>
  <c r="M305" i="2" s="1"/>
  <c r="K306" i="2"/>
  <c r="K307" i="2"/>
  <c r="K308" i="2"/>
  <c r="K309" i="2"/>
  <c r="K310" i="2"/>
  <c r="K5" i="2"/>
  <c r="M5" i="2" s="1"/>
  <c r="N269" i="2" l="1"/>
  <c r="N248" i="2"/>
  <c r="N209" i="2"/>
  <c r="N149" i="2"/>
  <c r="N85" i="2"/>
  <c r="M106" i="2"/>
  <c r="N106" i="2" s="1"/>
  <c r="M98" i="2"/>
  <c r="N98" i="2" s="1"/>
  <c r="M250" i="2"/>
  <c r="N250" i="2" s="1"/>
  <c r="M194" i="2"/>
  <c r="N194" i="2" s="1"/>
  <c r="M289" i="2"/>
  <c r="N289" i="2" s="1"/>
  <c r="M265" i="2"/>
  <c r="N265" i="2" s="1"/>
  <c r="M257" i="2"/>
  <c r="N257" i="2" s="1"/>
  <c r="M245" i="2"/>
  <c r="N245" i="2" s="1"/>
  <c r="M237" i="2"/>
  <c r="N237" i="2" s="1"/>
  <c r="M229" i="2"/>
  <c r="N229" i="2" s="1"/>
  <c r="M221" i="2"/>
  <c r="N221" i="2" s="1"/>
  <c r="M213" i="2"/>
  <c r="N213" i="2" s="1"/>
  <c r="M205" i="2"/>
  <c r="N205" i="2" s="1"/>
  <c r="M197" i="2"/>
  <c r="N197" i="2" s="1"/>
  <c r="M193" i="2"/>
  <c r="N193" i="2" s="1"/>
  <c r="M185" i="2"/>
  <c r="N185" i="2" s="1"/>
  <c r="M173" i="2"/>
  <c r="N173" i="2" s="1"/>
  <c r="M165" i="2"/>
  <c r="N165" i="2" s="1"/>
  <c r="M141" i="2"/>
  <c r="N141" i="2" s="1"/>
  <c r="M133" i="2"/>
  <c r="N133" i="2" s="1"/>
  <c r="M109" i="2"/>
  <c r="N109" i="2" s="1"/>
  <c r="M101" i="2"/>
  <c r="N101" i="2" s="1"/>
  <c r="M77" i="2"/>
  <c r="N77" i="2" s="1"/>
  <c r="M69" i="2"/>
  <c r="N69" i="2" s="1"/>
  <c r="M45" i="2"/>
  <c r="N45" i="2" s="1"/>
  <c r="M37" i="2"/>
  <c r="N37" i="2" s="1"/>
  <c r="M33" i="2"/>
  <c r="N33" i="2" s="1"/>
  <c r="M29" i="2"/>
  <c r="N29" i="2" s="1"/>
  <c r="M25" i="2"/>
  <c r="N25" i="2" s="1"/>
  <c r="M13" i="2"/>
  <c r="N13" i="2" s="1"/>
  <c r="M9" i="2"/>
  <c r="N9" i="2" s="1"/>
  <c r="M295" i="2"/>
  <c r="N295" i="2" s="1"/>
  <c r="M263" i="2"/>
  <c r="N263" i="2" s="1"/>
  <c r="M231" i="2"/>
  <c r="N231" i="2" s="1"/>
  <c r="M215" i="2"/>
  <c r="N215" i="2" s="1"/>
  <c r="M169" i="2"/>
  <c r="N169" i="2" s="1"/>
  <c r="M153" i="2"/>
  <c r="N153" i="2" s="1"/>
  <c r="M137" i="2"/>
  <c r="N137" i="2" s="1"/>
  <c r="M121" i="2"/>
  <c r="N121" i="2" s="1"/>
  <c r="M105" i="2"/>
  <c r="N105" i="2" s="1"/>
  <c r="M89" i="2"/>
  <c r="N89" i="2" s="1"/>
  <c r="M73" i="2"/>
  <c r="N73" i="2" s="1"/>
  <c r="M57" i="2"/>
  <c r="N57" i="2" s="1"/>
  <c r="M41" i="2"/>
  <c r="N41" i="2" s="1"/>
  <c r="M21" i="2"/>
  <c r="N21" i="2" s="1"/>
  <c r="N305" i="2"/>
  <c r="N284" i="2"/>
  <c r="N236" i="2"/>
  <c r="N189" i="2"/>
  <c r="N125" i="2"/>
  <c r="N61" i="2"/>
  <c r="N234" i="2"/>
  <c r="N210" i="2"/>
  <c r="M178" i="2"/>
  <c r="N178" i="2" s="1"/>
  <c r="M170" i="2"/>
  <c r="N170" i="2" s="1"/>
  <c r="M162" i="2"/>
  <c r="N162" i="2" s="1"/>
  <c r="M154" i="2"/>
  <c r="N154" i="2" s="1"/>
  <c r="N142" i="2"/>
  <c r="M138" i="2"/>
  <c r="N138" i="2" s="1"/>
  <c r="M122" i="2"/>
  <c r="N122" i="2" s="1"/>
  <c r="M114" i="2"/>
  <c r="N114" i="2" s="1"/>
  <c r="M90" i="2"/>
  <c r="N90" i="2" s="1"/>
  <c r="M274" i="2"/>
  <c r="N274" i="2" s="1"/>
  <c r="M258" i="2"/>
  <c r="N258" i="2" s="1"/>
  <c r="M186" i="2"/>
  <c r="N186" i="2" s="1"/>
  <c r="M126" i="2"/>
  <c r="N126" i="2" s="1"/>
  <c r="M309" i="2"/>
  <c r="N309" i="2" s="1"/>
  <c r="M297" i="2"/>
  <c r="N297" i="2" s="1"/>
  <c r="M293" i="2"/>
  <c r="N293" i="2" s="1"/>
  <c r="M285" i="2"/>
  <c r="N285" i="2" s="1"/>
  <c r="M281" i="2"/>
  <c r="N281" i="2" s="1"/>
  <c r="M277" i="2"/>
  <c r="N277" i="2" s="1"/>
  <c r="M261" i="2"/>
  <c r="N261" i="2" s="1"/>
  <c r="M253" i="2"/>
  <c r="N253" i="2" s="1"/>
  <c r="M249" i="2"/>
  <c r="N249" i="2" s="1"/>
  <c r="M241" i="2"/>
  <c r="N241" i="2" s="1"/>
  <c r="M233" i="2"/>
  <c r="N233" i="2" s="1"/>
  <c r="M225" i="2"/>
  <c r="N225" i="2" s="1"/>
  <c r="M217" i="2"/>
  <c r="N217" i="2" s="1"/>
  <c r="M201" i="2"/>
  <c r="N201" i="2" s="1"/>
  <c r="M308" i="2"/>
  <c r="N308" i="2" s="1"/>
  <c r="M304" i="2"/>
  <c r="N304" i="2" s="1"/>
  <c r="M300" i="2"/>
  <c r="N300" i="2" s="1"/>
  <c r="M296" i="2"/>
  <c r="N296" i="2" s="1"/>
  <c r="M292" i="2"/>
  <c r="N292" i="2" s="1"/>
  <c r="M288" i="2"/>
  <c r="N288" i="2" s="1"/>
  <c r="M276" i="2"/>
  <c r="N276" i="2" s="1"/>
  <c r="M272" i="2"/>
  <c r="N272" i="2" s="1"/>
  <c r="M268" i="2"/>
  <c r="N268" i="2" s="1"/>
  <c r="M264" i="2"/>
  <c r="N264" i="2" s="1"/>
  <c r="M260" i="2"/>
  <c r="N260" i="2" s="1"/>
  <c r="M256" i="2"/>
  <c r="N256" i="2" s="1"/>
  <c r="M244" i="2"/>
  <c r="N244" i="2" s="1"/>
  <c r="M240" i="2"/>
  <c r="N240" i="2" s="1"/>
  <c r="M232" i="2"/>
  <c r="N232" i="2" s="1"/>
  <c r="M228" i="2"/>
  <c r="N228" i="2" s="1"/>
  <c r="M224" i="2"/>
  <c r="N224" i="2" s="1"/>
  <c r="M220" i="2"/>
  <c r="N220" i="2" s="1"/>
  <c r="M216" i="2"/>
  <c r="N216" i="2" s="1"/>
  <c r="M212" i="2"/>
  <c r="N212" i="2" s="1"/>
  <c r="M208" i="2"/>
  <c r="N208" i="2" s="1"/>
  <c r="M204" i="2"/>
  <c r="N204" i="2" s="1"/>
  <c r="M200" i="2"/>
  <c r="N200" i="2" s="1"/>
  <c r="M196" i="2"/>
  <c r="N196" i="2" s="1"/>
  <c r="M192" i="2"/>
  <c r="N192" i="2" s="1"/>
  <c r="M188" i="2"/>
  <c r="N188" i="2" s="1"/>
  <c r="M184" i="2"/>
  <c r="N184" i="2" s="1"/>
  <c r="M180" i="2"/>
  <c r="N180" i="2" s="1"/>
  <c r="M176" i="2"/>
  <c r="N176" i="2" s="1"/>
  <c r="M172" i="2"/>
  <c r="N172" i="2" s="1"/>
  <c r="M168" i="2"/>
  <c r="N168" i="2" s="1"/>
  <c r="M164" i="2"/>
  <c r="N164" i="2" s="1"/>
  <c r="M160" i="2"/>
  <c r="N160" i="2" s="1"/>
  <c r="M156" i="2"/>
  <c r="N156" i="2" s="1"/>
  <c r="M152" i="2"/>
  <c r="N152" i="2" s="1"/>
  <c r="M148" i="2"/>
  <c r="N148" i="2" s="1"/>
  <c r="M144" i="2"/>
  <c r="N144" i="2" s="1"/>
  <c r="M140" i="2"/>
  <c r="N140" i="2" s="1"/>
  <c r="M136" i="2"/>
  <c r="N136" i="2" s="1"/>
  <c r="M132" i="2"/>
  <c r="N132" i="2" s="1"/>
  <c r="M128" i="2"/>
  <c r="N128" i="2" s="1"/>
  <c r="M124" i="2"/>
  <c r="N124" i="2" s="1"/>
  <c r="M120" i="2"/>
  <c r="N120" i="2" s="1"/>
  <c r="M116" i="2"/>
  <c r="N116" i="2" s="1"/>
  <c r="M112" i="2"/>
  <c r="N112" i="2" s="1"/>
  <c r="M108" i="2"/>
  <c r="N108" i="2" s="1"/>
  <c r="M104" i="2"/>
  <c r="N104" i="2" s="1"/>
  <c r="M100" i="2"/>
  <c r="N100" i="2" s="1"/>
  <c r="M96" i="2"/>
  <c r="N96" i="2" s="1"/>
  <c r="M92" i="2"/>
  <c r="N92" i="2" s="1"/>
  <c r="M88" i="2"/>
  <c r="N88" i="2" s="1"/>
  <c r="M84" i="2"/>
  <c r="N84" i="2" s="1"/>
  <c r="M80" i="2"/>
  <c r="N80" i="2" s="1"/>
  <c r="M76" i="2"/>
  <c r="N76" i="2" s="1"/>
  <c r="M72" i="2"/>
  <c r="N72" i="2" s="1"/>
  <c r="M68" i="2"/>
  <c r="N68" i="2" s="1"/>
  <c r="M64" i="2"/>
  <c r="N64" i="2" s="1"/>
  <c r="M60" i="2"/>
  <c r="N60" i="2" s="1"/>
  <c r="M56" i="2"/>
  <c r="N56" i="2" s="1"/>
  <c r="M52" i="2"/>
  <c r="N52" i="2" s="1"/>
  <c r="M48" i="2"/>
  <c r="N48" i="2" s="1"/>
  <c r="M44" i="2"/>
  <c r="N44" i="2" s="1"/>
  <c r="M40" i="2"/>
  <c r="N40" i="2" s="1"/>
  <c r="M36" i="2"/>
  <c r="N36" i="2" s="1"/>
  <c r="M32" i="2"/>
  <c r="N32" i="2" s="1"/>
  <c r="M28" i="2"/>
  <c r="N28" i="2" s="1"/>
  <c r="M24" i="2"/>
  <c r="N24" i="2" s="1"/>
  <c r="M20" i="2"/>
  <c r="N20" i="2" s="1"/>
  <c r="M16" i="2"/>
  <c r="N16" i="2" s="1"/>
  <c r="M12" i="2"/>
  <c r="N12" i="2" s="1"/>
  <c r="M8" i="2"/>
  <c r="N8" i="2" s="1"/>
  <c r="M310" i="2"/>
  <c r="N310" i="2" s="1"/>
  <c r="M302" i="2"/>
  <c r="N302" i="2" s="1"/>
  <c r="M294" i="2"/>
  <c r="N294" i="2" s="1"/>
  <c r="M286" i="2"/>
  <c r="N286" i="2" s="1"/>
  <c r="M270" i="2"/>
  <c r="N270" i="2" s="1"/>
  <c r="M262" i="2"/>
  <c r="N262" i="2" s="1"/>
  <c r="M246" i="2"/>
  <c r="N246" i="2" s="1"/>
  <c r="M238" i="2"/>
  <c r="N238" i="2" s="1"/>
  <c r="M222" i="2"/>
  <c r="N222" i="2" s="1"/>
  <c r="M214" i="2"/>
  <c r="N214" i="2" s="1"/>
  <c r="M206" i="2"/>
  <c r="N206" i="2" s="1"/>
  <c r="M198" i="2"/>
  <c r="N198" i="2" s="1"/>
  <c r="M182" i="2"/>
  <c r="N182" i="2" s="1"/>
  <c r="M166" i="2"/>
  <c r="N166" i="2" s="1"/>
  <c r="M150" i="2"/>
  <c r="N150" i="2" s="1"/>
  <c r="M134" i="2"/>
  <c r="N134" i="2" s="1"/>
  <c r="M118" i="2"/>
  <c r="N118" i="2" s="1"/>
  <c r="M102" i="2"/>
  <c r="N102" i="2" s="1"/>
  <c r="M17" i="2"/>
  <c r="N17" i="2" s="1"/>
  <c r="N301" i="2"/>
  <c r="N280" i="2"/>
  <c r="N259" i="2"/>
  <c r="N181" i="2"/>
  <c r="N117" i="2"/>
  <c r="N53" i="2"/>
  <c r="N298" i="2"/>
  <c r="N290" i="2"/>
  <c r="N278" i="2"/>
  <c r="N266" i="2"/>
  <c r="N254" i="2"/>
  <c r="N242" i="2"/>
  <c r="N230" i="2"/>
  <c r="N218" i="2"/>
  <c r="N202" i="2"/>
  <c r="N190" i="2"/>
  <c r="N174" i="2"/>
  <c r="N158" i="2"/>
  <c r="M146" i="2"/>
  <c r="N146" i="2" s="1"/>
  <c r="M130" i="2"/>
  <c r="N130" i="2" s="1"/>
  <c r="N110" i="2"/>
  <c r="N94" i="2"/>
  <c r="M306" i="2"/>
  <c r="N306" i="2" s="1"/>
  <c r="M282" i="2"/>
  <c r="N282" i="2" s="1"/>
  <c r="M226" i="2"/>
  <c r="N226" i="2" s="1"/>
  <c r="N5" i="2"/>
  <c r="N303" i="2"/>
  <c r="N287" i="2"/>
  <c r="N279" i="2"/>
  <c r="N271" i="2"/>
  <c r="N255" i="2"/>
  <c r="N247" i="2"/>
  <c r="N239" i="2"/>
  <c r="N223" i="2"/>
  <c r="N207" i="2"/>
  <c r="N199" i="2"/>
  <c r="N191" i="2"/>
  <c r="N183" i="2"/>
  <c r="M179" i="2"/>
  <c r="N179" i="2" s="1"/>
  <c r="M175" i="2"/>
  <c r="N175" i="2" s="1"/>
  <c r="M171" i="2"/>
  <c r="N171" i="2" s="1"/>
  <c r="M167" i="2"/>
  <c r="N167" i="2" s="1"/>
  <c r="M163" i="2"/>
  <c r="N163" i="2" s="1"/>
  <c r="M159" i="2"/>
  <c r="N159" i="2" s="1"/>
  <c r="M307" i="2"/>
  <c r="N307" i="2" s="1"/>
  <c r="M299" i="2"/>
  <c r="N299" i="2" s="1"/>
  <c r="M283" i="2"/>
  <c r="N283" i="2" s="1"/>
  <c r="M275" i="2"/>
  <c r="N275" i="2" s="1"/>
  <c r="M267" i="2"/>
  <c r="N267" i="2" s="1"/>
  <c r="M251" i="2"/>
  <c r="N251" i="2" s="1"/>
  <c r="M243" i="2"/>
  <c r="N243" i="2" s="1"/>
  <c r="M235" i="2"/>
  <c r="N235" i="2" s="1"/>
  <c r="M227" i="2"/>
  <c r="N227" i="2" s="1"/>
  <c r="M219" i="2"/>
  <c r="N219" i="2" s="1"/>
  <c r="M211" i="2"/>
  <c r="N211" i="2" s="1"/>
  <c r="M203" i="2"/>
  <c r="N203" i="2" s="1"/>
  <c r="M195" i="2"/>
  <c r="N195" i="2" s="1"/>
  <c r="M187" i="2"/>
  <c r="N187" i="2" s="1"/>
  <c r="M177" i="2"/>
  <c r="N177" i="2" s="1"/>
  <c r="M161" i="2"/>
  <c r="N161" i="2" s="1"/>
  <c r="M145" i="2"/>
  <c r="N145" i="2" s="1"/>
  <c r="M129" i="2"/>
  <c r="N129" i="2" s="1"/>
  <c r="M113" i="2"/>
  <c r="N113" i="2" s="1"/>
  <c r="M97" i="2"/>
  <c r="N97" i="2" s="1"/>
  <c r="M81" i="2"/>
  <c r="N81" i="2" s="1"/>
  <c r="M65" i="2"/>
  <c r="N65" i="2" s="1"/>
  <c r="M49" i="2"/>
  <c r="N49" i="2" s="1"/>
  <c r="N273" i="2"/>
  <c r="N252" i="2"/>
  <c r="N157" i="2"/>
  <c r="N93" i="2"/>
  <c r="M155" i="2"/>
  <c r="N155" i="2" s="1"/>
  <c r="M151" i="2"/>
  <c r="N151" i="2" s="1"/>
  <c r="M147" i="2"/>
  <c r="N147" i="2" s="1"/>
  <c r="M143" i="2"/>
  <c r="N143" i="2" s="1"/>
  <c r="M139" i="2"/>
  <c r="N139" i="2" s="1"/>
  <c r="M135" i="2"/>
  <c r="N135" i="2" s="1"/>
  <c r="M131" i="2"/>
  <c r="N131" i="2" s="1"/>
  <c r="M127" i="2"/>
  <c r="N127" i="2" s="1"/>
  <c r="M123" i="2"/>
  <c r="N123" i="2" s="1"/>
  <c r="M119" i="2"/>
  <c r="N119" i="2" s="1"/>
  <c r="M115" i="2"/>
  <c r="N115" i="2" s="1"/>
  <c r="M111" i="2"/>
  <c r="N111" i="2" s="1"/>
  <c r="M107" i="2"/>
  <c r="N107" i="2" s="1"/>
  <c r="M103" i="2"/>
  <c r="N103" i="2" s="1"/>
  <c r="M99" i="2"/>
  <c r="N99" i="2" s="1"/>
  <c r="M95" i="2"/>
  <c r="N95" i="2" s="1"/>
  <c r="M91" i="2"/>
  <c r="N91" i="2" s="1"/>
  <c r="M87" i="2"/>
  <c r="N87" i="2" s="1"/>
  <c r="M83" i="2"/>
  <c r="N83" i="2" s="1"/>
  <c r="M79" i="2"/>
  <c r="N79" i="2" s="1"/>
  <c r="M75" i="2"/>
  <c r="N75" i="2" s="1"/>
  <c r="M71" i="2"/>
  <c r="N71" i="2" s="1"/>
  <c r="M67" i="2"/>
  <c r="N67" i="2" s="1"/>
  <c r="M63" i="2"/>
  <c r="N63" i="2" s="1"/>
  <c r="M59" i="2"/>
  <c r="N59" i="2" s="1"/>
  <c r="M55" i="2"/>
  <c r="N55" i="2" s="1"/>
  <c r="M51" i="2"/>
  <c r="N51" i="2" s="1"/>
  <c r="M47" i="2"/>
  <c r="N47" i="2" s="1"/>
  <c r="M43" i="2"/>
  <c r="N43" i="2" s="1"/>
  <c r="M39" i="2"/>
  <c r="N39" i="2" s="1"/>
  <c r="M35" i="2"/>
  <c r="N35" i="2" s="1"/>
  <c r="N31" i="2"/>
  <c r="N27" i="2"/>
  <c r="M23" i="2"/>
  <c r="N23" i="2" s="1"/>
  <c r="M19" i="2"/>
  <c r="N19" i="2" s="1"/>
  <c r="M7" i="2"/>
  <c r="N7" i="2" s="1"/>
  <c r="M15" i="2"/>
  <c r="N15" i="2" s="1"/>
  <c r="N86" i="2"/>
  <c r="N78" i="2"/>
  <c r="N70" i="2"/>
  <c r="N62" i="2"/>
  <c r="N54" i="2"/>
  <c r="N46" i="2"/>
  <c r="N38" i="2"/>
  <c r="M34" i="2"/>
  <c r="N34" i="2" s="1"/>
  <c r="M30" i="2"/>
  <c r="N30" i="2" s="1"/>
  <c r="N26" i="2"/>
  <c r="M18" i="2"/>
  <c r="N18" i="2" s="1"/>
  <c r="M14" i="2"/>
  <c r="N14" i="2" s="1"/>
  <c r="N10" i="2"/>
  <c r="N6" i="2"/>
  <c r="M82" i="2"/>
  <c r="N82" i="2" s="1"/>
  <c r="M74" i="2"/>
  <c r="N74" i="2" s="1"/>
  <c r="M66" i="2"/>
  <c r="N66" i="2" s="1"/>
  <c r="M58" i="2"/>
  <c r="N58" i="2" s="1"/>
  <c r="M50" i="2"/>
  <c r="N50" i="2" s="1"/>
  <c r="M42" i="2"/>
  <c r="N42" i="2" s="1"/>
  <c r="M22" i="2"/>
  <c r="N22" i="2" s="1"/>
  <c r="M11" i="2"/>
  <c r="N11" i="2" s="1"/>
  <c r="N311" i="2"/>
  <c r="N313" i="2" l="1"/>
  <c r="N312" i="2"/>
</calcChain>
</file>

<file path=xl/sharedStrings.xml><?xml version="1.0" encoding="utf-8"?>
<sst xmlns="http://schemas.openxmlformats.org/spreadsheetml/2006/main" count="1855" uniqueCount="813">
  <si>
    <t>Назив партије</t>
  </si>
  <si>
    <t>ЈКЛ</t>
  </si>
  <si>
    <t>Фармацеутски облик</t>
  </si>
  <si>
    <t>Произвођач</t>
  </si>
  <si>
    <t>Јединична цена без ПДВ-а</t>
  </si>
  <si>
    <t>ПРИЛОГ 1 УГОВОРА - СПЕЦИФИКАЦИЈА ЛЕКОВА СА ЦЕНАМА</t>
  </si>
  <si>
    <t>film tableta</t>
  </si>
  <si>
    <t>Паковање и јачина лека</t>
  </si>
  <si>
    <t>оригинално паковање</t>
  </si>
  <si>
    <t>blister, 30 po 10 mg</t>
  </si>
  <si>
    <t>blister, 30 po 3 mg</t>
  </si>
  <si>
    <t>blister, 30 po 5 mg</t>
  </si>
  <si>
    <t>kapsula sa produženim oslobađanjem, tvrda</t>
  </si>
  <si>
    <t>tableta sa produženim oslobađanjem</t>
  </si>
  <si>
    <t>blister, 30 po 50 mg</t>
  </si>
  <si>
    <t>Kоличина</t>
  </si>
  <si>
    <t>Ред. бр. партије</t>
  </si>
  <si>
    <t>ИНН</t>
  </si>
  <si>
    <t>Јединица мере</t>
  </si>
  <si>
    <t>solifenacin</t>
  </si>
  <si>
    <t>blister, 10 po 5 mg</t>
  </si>
  <si>
    <t>tableta sa modifikovanim oslobađanjem</t>
  </si>
  <si>
    <t>kapsula</t>
  </si>
  <si>
    <t>blister, 30 po 0,5 mg</t>
  </si>
  <si>
    <t>blister, 30 po 1 mg</t>
  </si>
  <si>
    <t>oralne kapi, rastvor</t>
  </si>
  <si>
    <t>sirup</t>
  </si>
  <si>
    <t>Vega d.o.o.</t>
  </si>
  <si>
    <t>metoklopramid</t>
  </si>
  <si>
    <t>KLOMETOL, 30 po 10 mg</t>
  </si>
  <si>
    <t>tableta</t>
  </si>
  <si>
    <t>Galenika a.d.</t>
  </si>
  <si>
    <t>laktuloza</t>
  </si>
  <si>
    <t>LAKTULOZA RP, 1 po 500 ml (66,7 g/100 ml)</t>
  </si>
  <si>
    <t>boca plastična, 1 po 500 ml (66,7 g/100 ml)</t>
  </si>
  <si>
    <t>Hemofarm a.d.</t>
  </si>
  <si>
    <t>insulin humani</t>
  </si>
  <si>
    <t>INSUMAN RAPID SOLOSTAR</t>
  </si>
  <si>
    <t>rastvor za injekciju, pen sa uloškom</t>
  </si>
  <si>
    <t>5 po 3 ml (100 i.j./ml )</t>
  </si>
  <si>
    <t>Sanofi-Aventis Deutschland GmbH</t>
  </si>
  <si>
    <t>insulin glulizin</t>
  </si>
  <si>
    <t>APIDRA SOLOSTAR</t>
  </si>
  <si>
    <t>rastvor za injekciju</t>
  </si>
  <si>
    <t>pen sa uloškom, 5 po 3 ml (100 i.j./ml)</t>
  </si>
  <si>
    <t>humani insulin</t>
  </si>
  <si>
    <t>INSUMAN BAZAL SOLOSTAR</t>
  </si>
  <si>
    <t>suspenzija za injekciju, pen sa uloškom</t>
  </si>
  <si>
    <t xml:space="preserve">insulin humani </t>
  </si>
  <si>
    <t xml:space="preserve">INSUMAN COMB 25 SOLOSTAR </t>
  </si>
  <si>
    <t>insulin glargin</t>
  </si>
  <si>
    <t>LANTUS SOLOSTAR</t>
  </si>
  <si>
    <t>TOUJEO</t>
  </si>
  <si>
    <t>rastvor za injekciju u penu sa uloškom</t>
  </si>
  <si>
    <t>pen sa uloškom Solostar, 3 po 1,5ml (300j./ml)</t>
  </si>
  <si>
    <t>metformin</t>
  </si>
  <si>
    <t>TEFOR, blister, 30 po 500 mg</t>
  </si>
  <si>
    <t>blister, 30 po 500 mg</t>
  </si>
  <si>
    <t>TEFOR, tegla, 30 po 850 mg</t>
  </si>
  <si>
    <t>tegla, 30 po 850 mg</t>
  </si>
  <si>
    <t>gliklazid</t>
  </si>
  <si>
    <t xml:space="preserve">GLIORAL </t>
  </si>
  <si>
    <t>blister, 30 po 80 mg</t>
  </si>
  <si>
    <t>DIPRIAN</t>
  </si>
  <si>
    <t>glimepirid</t>
  </si>
  <si>
    <t>LIMERAL, 30 po 1 mg</t>
  </si>
  <si>
    <t xml:space="preserve">Zdravlje a.d.; Actavis LTD   </t>
  </si>
  <si>
    <t>LIMERAL, 30 po 2 mg</t>
  </si>
  <si>
    <t>blister, 30 po 2 mg</t>
  </si>
  <si>
    <t>LIMERAL, 30 po 3 mg</t>
  </si>
  <si>
    <t>LIMERAL, 30 po 4 mg</t>
  </si>
  <si>
    <t>blister, 30 po 4 mg</t>
  </si>
  <si>
    <t>LIMERAL, 30 po 6 mg</t>
  </si>
  <si>
    <t>blister, 30 po 6 mg</t>
  </si>
  <si>
    <t>alfakalcidol</t>
  </si>
  <si>
    <t>ALPHA D3, 50 po 0,25 mcg</t>
  </si>
  <si>
    <t>kapsula, meka</t>
  </si>
  <si>
    <t>bočica, 50 po 0,25 mcg</t>
  </si>
  <si>
    <t>Teva Pharmaceutical Industries Ltd; Pharmachemie B.V.</t>
  </si>
  <si>
    <t>ALPHA D3, 30 po 0,5 mcg</t>
  </si>
  <si>
    <t>bočica, 30 po 0,5 mcg</t>
  </si>
  <si>
    <t>ALPHA D3, 30 po 1 mcg</t>
  </si>
  <si>
    <t>bočica, 30 po 1 mcg</t>
  </si>
  <si>
    <t>klopidogrel</t>
  </si>
  <si>
    <t>PLAVIX</t>
  </si>
  <si>
    <t>28 po 75 mg</t>
  </si>
  <si>
    <t>Sanofi Winthrop Industrie</t>
  </si>
  <si>
    <t>ANTIAGREX</t>
  </si>
  <si>
    <t>blister, 28 po 75 mg</t>
  </si>
  <si>
    <t xml:space="preserve">Actavis LTD   </t>
  </si>
  <si>
    <t>CLOPIGAL</t>
  </si>
  <si>
    <t>CLOPIDIX</t>
  </si>
  <si>
    <t>klopidogrel, acetilsalicilna kiselina</t>
  </si>
  <si>
    <t>DUOPLAVIN</t>
  </si>
  <si>
    <t>blister, 28 po (75 mg + 100 mg)</t>
  </si>
  <si>
    <t>digoksin</t>
  </si>
  <si>
    <t>DILACOR</t>
  </si>
  <si>
    <t>blister, 20 po 0,25 mg</t>
  </si>
  <si>
    <t>Zdravlje a.d.</t>
  </si>
  <si>
    <t>gliceriltrinitrat</t>
  </si>
  <si>
    <t>GLYTRIN</t>
  </si>
  <si>
    <t>sublingvalni sprej, rastvor</t>
  </si>
  <si>
    <t>bočica sa ventilom, 200 doza (400 mcg/dozi)</t>
  </si>
  <si>
    <t>Pharmaserve North West Limited</t>
  </si>
  <si>
    <t>izosorbid dinitrat</t>
  </si>
  <si>
    <t xml:space="preserve">CORNILAT  </t>
  </si>
  <si>
    <t>blister, 20 po 20 mg</t>
  </si>
  <si>
    <t xml:space="preserve">izosorbid mononitrat </t>
  </si>
  <si>
    <t>MONIZOL, 30 po 40 mg</t>
  </si>
  <si>
    <t>blister, 30 po 40 mg</t>
  </si>
  <si>
    <t>trimetazidin</t>
  </si>
  <si>
    <t>TRIMETAZIDIN PHARMAS</t>
  </si>
  <si>
    <t>blister, 60 po 35 mg</t>
  </si>
  <si>
    <t xml:space="preserve">PharmaS d.o.o.; PharmaS d.o.o. </t>
  </si>
  <si>
    <t>doksazosin</t>
  </si>
  <si>
    <t>DOXAZIN, 30 po 2 mg</t>
  </si>
  <si>
    <t>Jadran galenski laboratorij d.d</t>
  </si>
  <si>
    <t>DOXAZIN, 30 po 4 mg</t>
  </si>
  <si>
    <t>bosentan</t>
  </si>
  <si>
    <t>CASCATA, 56 po 62,5 mg</t>
  </si>
  <si>
    <t>blister, 56 po 62,5 mg</t>
  </si>
  <si>
    <t>Hemofarm AD Vršac</t>
  </si>
  <si>
    <t>furosemid</t>
  </si>
  <si>
    <t>LASIX</t>
  </si>
  <si>
    <t>blister, 12 po 40 mg</t>
  </si>
  <si>
    <t xml:space="preserve">Sanofi Winthrop Industrie </t>
  </si>
  <si>
    <t>bumetanid</t>
  </si>
  <si>
    <t xml:space="preserve">YURINEX </t>
  </si>
  <si>
    <t>blister, 20 po 1 mg</t>
  </si>
  <si>
    <t>spironolakton</t>
  </si>
  <si>
    <t>SPIRONOLAKTON, 30 po 100 mg</t>
  </si>
  <si>
    <t>blister, 30 po 100 mg</t>
  </si>
  <si>
    <t>eplerenon</t>
  </si>
  <si>
    <t>INSPRA, 30 po 25 mg</t>
  </si>
  <si>
    <t>blister, 30 po 25 mg</t>
  </si>
  <si>
    <t>Fareva Amboise</t>
  </si>
  <si>
    <t>INSPRA, 30 po 50 mg</t>
  </si>
  <si>
    <t>DIUPOT, 30 po 25 mg</t>
  </si>
  <si>
    <t>PharmaSwiss d.o.o Beograd</t>
  </si>
  <si>
    <t>DIUPOT, 30 po 50 mg</t>
  </si>
  <si>
    <t>INSTRIKA, 30 po 25 mg</t>
  </si>
  <si>
    <t>Hemofarm a.d. Vršac</t>
  </si>
  <si>
    <t>INSTRIKA, 30 po 50 mg</t>
  </si>
  <si>
    <t>metiklotiazid,
amilorid</t>
  </si>
  <si>
    <t>LOMETAZID</t>
  </si>
  <si>
    <t>blister, 30 po (5 mg +10 mg )</t>
  </si>
  <si>
    <t>hidrohlortiazid, amilorid</t>
  </si>
  <si>
    <t>HEMOPRES</t>
  </si>
  <si>
    <t>blister, 40 po (50 mg + 5 mg)</t>
  </si>
  <si>
    <t>propranolol</t>
  </si>
  <si>
    <t xml:space="preserve">PROPRANOLOL </t>
  </si>
  <si>
    <t xml:space="preserve"> blister, 50 po 40 mg</t>
  </si>
  <si>
    <t>metoprolol</t>
  </si>
  <si>
    <t>PRESOLOL, 28 po 50 mg</t>
  </si>
  <si>
    <t>blister, 28 po 50 mg</t>
  </si>
  <si>
    <t>PRESOLOL, 56 po 50 mg</t>
  </si>
  <si>
    <t>blister, 56 po 50 mg</t>
  </si>
  <si>
    <t>atenolol</t>
  </si>
  <si>
    <t>PRINORM</t>
  </si>
  <si>
    <t>blister, 14 po 100 mg</t>
  </si>
  <si>
    <t>bisoprolol</t>
  </si>
  <si>
    <t>BISOPROLOL PHARMAS, 30 po 2,5 mg</t>
  </si>
  <si>
    <t>blister, 30 po 2,5 mg</t>
  </si>
  <si>
    <t>PharmaS d.o.o.</t>
  </si>
  <si>
    <t>BISOPROLOL PHARMAS, 30 po 5 mg</t>
  </si>
  <si>
    <t>BISOPROLOL PHARMAS, 30 po 10 mg</t>
  </si>
  <si>
    <t>TENSEC, 30 po 10 mg</t>
  </si>
  <si>
    <t>BISPROL, 30 po 5 mg</t>
  </si>
  <si>
    <t>BISPROL, 30 po 10 mg</t>
  </si>
  <si>
    <t>nebivolol</t>
  </si>
  <si>
    <t>BINEVOL</t>
  </si>
  <si>
    <t>PharmaSwiss d.o.o.</t>
  </si>
  <si>
    <t>NEVOTENS</t>
  </si>
  <si>
    <t>Zdravlje a.d; Balkanpharma-Dupnitsa ad;       Actavis LTD.</t>
  </si>
  <si>
    <t>NEBIGAL</t>
  </si>
  <si>
    <t>Galenika AD. U restruktuiranju</t>
  </si>
  <si>
    <t>karvedilol</t>
  </si>
  <si>
    <t>KARVILEKS</t>
  </si>
  <si>
    <t>blister, 30 po 12,5 mg</t>
  </si>
  <si>
    <t>MILENOL, 30 po 12.5 mg</t>
  </si>
  <si>
    <t xml:space="preserve"> blister, 30 po 12.5 mg</t>
  </si>
  <si>
    <t>Hemofarm A.D</t>
  </si>
  <si>
    <t>MILENOL, 30 po 25 mg</t>
  </si>
  <si>
    <t>bisoprolol, hidrohlortiazid</t>
  </si>
  <si>
    <t>TENSEC plus</t>
  </si>
  <si>
    <t>blister, 30 po (5 mg +12,5 mg)</t>
  </si>
  <si>
    <t>nebivolol, hidrohlortiazid</t>
  </si>
  <si>
    <t>BINEVOL PLUS, 30 po (5mg+12,5mg)</t>
  </si>
  <si>
    <t>blister, 30 po (5mg+12,5mg)</t>
  </si>
  <si>
    <t>Pharmaswiss d.o.o., Beograd</t>
  </si>
  <si>
    <t>amlodipin</t>
  </si>
  <si>
    <t>AMLOGAL, 30 po 5 mg</t>
  </si>
  <si>
    <t>Galenika a.d Beograd</t>
  </si>
  <si>
    <t>AMLOGAL, 30 po 10 mg</t>
  </si>
  <si>
    <t>VAZOTAL, 30 po 10 mg</t>
  </si>
  <si>
    <t>nifedipin</t>
  </si>
  <si>
    <t xml:space="preserve">NIFELAT  </t>
  </si>
  <si>
    <t>blister, 30 po 20 mg</t>
  </si>
  <si>
    <t>lerkanidipin</t>
  </si>
  <si>
    <t>CORNELIN, 60 po 10 mg</t>
  </si>
  <si>
    <t>blister, 60 po 10 mg</t>
  </si>
  <si>
    <t>CORNELIN, 60 po 20 mg</t>
  </si>
  <si>
    <t>blister, 60 po 20 mg</t>
  </si>
  <si>
    <t>verapamil</t>
  </si>
  <si>
    <t>VERAPAMIL, 30 po 40 mg</t>
  </si>
  <si>
    <t>VERAPAMIL, 50 po 80 mg</t>
  </si>
  <si>
    <t>blister, 50 po 80 mg</t>
  </si>
  <si>
    <t>kaptopril</t>
  </si>
  <si>
    <t>ZORKAPTIL blister, 40 po 25 mg</t>
  </si>
  <si>
    <t>blister, 40 po 25 mg</t>
  </si>
  <si>
    <t>ZORKAPTIL bočica plastična, 40 po 50 mg</t>
  </si>
  <si>
    <t xml:space="preserve"> bočica plastična, 40 po 50 mg</t>
  </si>
  <si>
    <t>KATOPIL, 40 po 25 mg</t>
  </si>
  <si>
    <t xml:space="preserve"> blister, 40 po 25 mg</t>
  </si>
  <si>
    <t>KATOPIL, 40 po 50 mg</t>
  </si>
  <si>
    <t xml:space="preserve"> blister, 40 po 50 mg</t>
  </si>
  <si>
    <t>perindopril</t>
  </si>
  <si>
    <t>PERIGARD, 30 po 4 mg</t>
  </si>
  <si>
    <t>PERIGARD, 30 po 8 mg</t>
  </si>
  <si>
    <t>blister, 30 po 8 mg</t>
  </si>
  <si>
    <t>PRENESSA, 90 po 8 mg</t>
  </si>
  <si>
    <t>blister, 90 po 8 mg</t>
  </si>
  <si>
    <t>Krka d.d., Novo Mesto</t>
  </si>
  <si>
    <t>ramipril</t>
  </si>
  <si>
    <t>TRITACE, 28 po 2,5 mg</t>
  </si>
  <si>
    <t xml:space="preserve"> blister, 28 po 2,5 mg</t>
  </si>
  <si>
    <t>Sanofi S.P.A.</t>
  </si>
  <si>
    <t>TRITACE, 28 po 5 mg</t>
  </si>
  <si>
    <t xml:space="preserve"> blister, 28 po 5 mg</t>
  </si>
  <si>
    <t>VIVACE, 28 po 1,25 mg</t>
  </si>
  <si>
    <t>blister, 28 po 1,25 mg</t>
  </si>
  <si>
    <t xml:space="preserve">Zdravlje a.d Leskovac; Actavis LTD.;    Balkanpharma-Dupnitsa ad                        </t>
  </si>
  <si>
    <t>VIVACE, 28 po 2,5 mg</t>
  </si>
  <si>
    <t>blister, 28 po 2,5 mg</t>
  </si>
  <si>
    <t>VIVACE, 28 po 5 mg</t>
  </si>
  <si>
    <t>blister, 28 po 5 mg</t>
  </si>
  <si>
    <t xml:space="preserve">Zdravlje a.d Leskovac; Actavis LTD.; Balkanpharma-Dupnitsa ad                        </t>
  </si>
  <si>
    <t>VIVACE, 28 po 10 mg</t>
  </si>
  <si>
    <t>blister, 28 po 10 mg</t>
  </si>
  <si>
    <t xml:space="preserve">Zdravlje a.d Leskovac; Actavis LTD.; Balkanpharma-Dupnitsa ad                          </t>
  </si>
  <si>
    <t>PRILINDA, 28 po 2.5 mg</t>
  </si>
  <si>
    <t>blister, 28 po 2.5 mg</t>
  </si>
  <si>
    <t>PRILINDA, 28 po 10 mg</t>
  </si>
  <si>
    <t>kvinapril</t>
  </si>
  <si>
    <t>HEMOKVIN, 20 po 10 mg</t>
  </si>
  <si>
    <t>blister, 20 po 10 mg</t>
  </si>
  <si>
    <t>Hemofarm a.d. u saradnji sa Pfizer H.C.P Corporation, USA</t>
  </si>
  <si>
    <t>cilazapril</t>
  </si>
  <si>
    <t>PRILAZID, 30 po 2,5 mg</t>
  </si>
  <si>
    <t>Galenika a.d. u saradnji sa F. Hoffmann-La Roche Ltd, Švajcarska</t>
  </si>
  <si>
    <t>PRILAZID, 30 po 5 mg</t>
  </si>
  <si>
    <t xml:space="preserve"> blister, 30 po 5 mg</t>
  </si>
  <si>
    <t>trandolapril</t>
  </si>
  <si>
    <t>TRANDOLAPRIL PHARMAS, 28 po 2 mg</t>
  </si>
  <si>
    <t>kapsula, tvrda</t>
  </si>
  <si>
    <t>blister, 28 po 2 mg</t>
  </si>
  <si>
    <t>TRANDOLAPRIL PHARMAS, 28 po 4 mg</t>
  </si>
  <si>
    <t>blister, 28 po 4 mg</t>
  </si>
  <si>
    <t>enalapril, indapamid</t>
  </si>
  <si>
    <t>ENZIX</t>
  </si>
  <si>
    <t>tableta + film tableta</t>
  </si>
  <si>
    <t>10mg+2,5mg; blister, 3x10kom</t>
  </si>
  <si>
    <t>ENZIX DUO</t>
  </si>
  <si>
    <t>10mg+2.5mg; blister, 3x15kom</t>
  </si>
  <si>
    <t>ENZIX DUO FORTE</t>
  </si>
  <si>
    <t>20mg+2.5mg; blister, 3x15kom</t>
  </si>
  <si>
    <t>perindopril, indapamid</t>
  </si>
  <si>
    <t>PERIGARD PLUS</t>
  </si>
  <si>
    <t>blister, 30 po (4 mg+1,25 mg)</t>
  </si>
  <si>
    <t>ramipril, hidrohlortiazid</t>
  </si>
  <si>
    <t>TRITACE COMP LS</t>
  </si>
  <si>
    <t>blister, 28 po (2,5 mg + 12,5 mg)</t>
  </si>
  <si>
    <t>VIVACE PLUS L</t>
  </si>
  <si>
    <t>Zdravlje a.d;       Actavis LTD.;    Actavis EHF</t>
  </si>
  <si>
    <t>VIVACE PLUS</t>
  </si>
  <si>
    <t>blister, 28 po (5 mg + 25 mg)</t>
  </si>
  <si>
    <t>PRILINDA PLUS, 28 po (2,5 mg + 12,5 mg)</t>
  </si>
  <si>
    <t>PRILINDA PLUS, 28 po (5 mg + 25 mg)</t>
  </si>
  <si>
    <t>cilazapril, hidrohlortiazid</t>
  </si>
  <si>
    <t>PRILAZID PLUS</t>
  </si>
  <si>
    <t>blister, 30 po (5 mg + 12,5 mg)</t>
  </si>
  <si>
    <t>Galenika a.d. Beograd</t>
  </si>
  <si>
    <t>ramipril, felodipin</t>
  </si>
  <si>
    <t>TRIAPIN MITE</t>
  </si>
  <si>
    <t>blister, 28 po (2,5 mg + 2,5 mg)</t>
  </si>
  <si>
    <t>Chinoin Pharmaceutical and Chemical Works Co. Ltd.</t>
  </si>
  <si>
    <t>TRIAPIN</t>
  </si>
  <si>
    <t>blister, 28 po (5 mg+ 5 mg)</t>
  </si>
  <si>
    <t>ramipril, amlodipin</t>
  </si>
  <si>
    <t>AMLORAM, 30 po (2,5 mg + 5 mg)</t>
  </si>
  <si>
    <t>blister, 30 po (2,5 mg + 5 mg)</t>
  </si>
  <si>
    <t>Pharmaswiss d.o.o. Beograd</t>
  </si>
  <si>
    <t>AMLORAM, 30 po (5 mg + 5 mg)</t>
  </si>
  <si>
    <t>blister, 30 po (5 mg + 5 mg)</t>
  </si>
  <si>
    <t>AMLORAM 30 po (5 mg + 10 mg)</t>
  </si>
  <si>
    <t>blister, 30 po (5 mg + 10 mg)</t>
  </si>
  <si>
    <t>AMLORAM, 30 po (10 mg + 5 mg)</t>
  </si>
  <si>
    <t>blister, 30 po (10 mg + 5 mg)</t>
  </si>
  <si>
    <t>losartan</t>
  </si>
  <si>
    <t>ERYNORM, 30 po 100 mg</t>
  </si>
  <si>
    <t>LOSAR, 30 po 50 mg</t>
  </si>
  <si>
    <t>valsartan</t>
  </si>
  <si>
    <t>YANIDA, 28 po 160 mg</t>
  </si>
  <si>
    <t>blister, 28 po 160 mg</t>
  </si>
  <si>
    <t>Hemofarm AD</t>
  </si>
  <si>
    <t>YANIDA, 28 po 80 mg</t>
  </si>
  <si>
    <t>blister, 28 po 80 mg</t>
  </si>
  <si>
    <t>YANIDA 30 po 80 mg</t>
  </si>
  <si>
    <t>YANIDA, 30 po 160 mg</t>
  </si>
  <si>
    <t>blister, 30 po 160 mg</t>
  </si>
  <si>
    <t>irbesartan</t>
  </si>
  <si>
    <t>IRBENIDA, 30 po 150 mg</t>
  </si>
  <si>
    <t>blister, 30 po 150 mg</t>
  </si>
  <si>
    <t>IRBENIDA, 30 po 300 mg</t>
  </si>
  <si>
    <t>blister, 30 po 300 mg</t>
  </si>
  <si>
    <t>telmisartan</t>
  </si>
  <si>
    <t>TELMIKOR, 30 po 40mg</t>
  </si>
  <si>
    <t>tablete</t>
  </si>
  <si>
    <t>blister, 30 po 40mg</t>
  </si>
  <si>
    <t>TELMIKOR, 30 po 80mg</t>
  </si>
  <si>
    <t>blister, 30 po 80mg</t>
  </si>
  <si>
    <t>losartan, hidrohlortiazid</t>
  </si>
  <si>
    <t>LOSAR PLUS</t>
  </si>
  <si>
    <t>blister, 30 po (50 mg + 12,5 mg)</t>
  </si>
  <si>
    <t>ERYNORM PLUS</t>
  </si>
  <si>
    <t>blister, 30 po (50mg+12,5mg)</t>
  </si>
  <si>
    <t>valsartan, hidrohlortiazid</t>
  </si>
  <si>
    <t>YANIDA PLUS, 28 po (160mg+25mg)</t>
  </si>
  <si>
    <t>blister, 28 po (160mg+25mg)</t>
  </si>
  <si>
    <t>YANIDA PLUS, 28 po (160mg+12.5mg)</t>
  </si>
  <si>
    <t>blister, 28 po (160mg+12.5mg)</t>
  </si>
  <si>
    <t>YANIDA PLUS, 28 po (80mg+12.5mg)</t>
  </si>
  <si>
    <t>blister, 28 po (80mg+12.5mg)</t>
  </si>
  <si>
    <t>YANIDA PLUS, 30 po (80mg+12.5mg)</t>
  </si>
  <si>
    <t>blister, 30 po (80mg+12.5mg)</t>
  </si>
  <si>
    <t>YANIDA PLUS, 30 po (160mg+12.5mg)</t>
  </si>
  <si>
    <t>blister, 30 po (160mg+12.5mg)</t>
  </si>
  <si>
    <t>YANIDA PLUS, 30 po (160mg+25mg)</t>
  </si>
  <si>
    <t>blister, 30 po (160mg+25mg)</t>
  </si>
  <si>
    <t>irbesartan, hidrohlortiazid</t>
  </si>
  <si>
    <t>IRBENIDA PLUS, 30 po (150 mg + 12,5 mg)</t>
  </si>
  <si>
    <t>blister, 30 po (150 mg + 12,5 mg)</t>
  </si>
  <si>
    <t>IRBENIDA PLUS, 30 po (300 mg + 12,5 mg)</t>
  </si>
  <si>
    <t>blister, 30 po (300 mg + 12,5 mg)</t>
  </si>
  <si>
    <t>telmisartan, hidrohlortiazid</t>
  </si>
  <si>
    <t>TELMIKOR PLUS, 30 po (40mg+12.5mg)</t>
  </si>
  <si>
    <t>blister, 30 po (40mg+12.5mg)</t>
  </si>
  <si>
    <t>Zdravlje a.d; Actavis LTD; Actavis EHF</t>
  </si>
  <si>
    <t>TELMIKOR PLUS, 30 po (80mg+12.5mg)</t>
  </si>
  <si>
    <t>TELMIKOR PLUS, 30 po (80mg+25mg)</t>
  </si>
  <si>
    <t>blister, 30 po (80mg+25mg)</t>
  </si>
  <si>
    <t>simvastatin</t>
  </si>
  <si>
    <t>CHOLIPAM, 30 po 20 mg</t>
  </si>
  <si>
    <t>CHOLIPAM, 30 po 10 mg</t>
  </si>
  <si>
    <t>pravastatin</t>
  </si>
  <si>
    <t>PRAVACOR, 30 po 20 mg</t>
  </si>
  <si>
    <t>PRAVACOR, 30 po 40 mg</t>
  </si>
  <si>
    <t>atorvastatin</t>
  </si>
  <si>
    <t>ATACOR, 30 po 10 mg</t>
  </si>
  <si>
    <t>ATACOR, 30 po 20 mg</t>
  </si>
  <si>
    <t>ATACOR, 30 po 40 mg</t>
  </si>
  <si>
    <t>ATOLIP, 30 po 10 mg</t>
  </si>
  <si>
    <t>ATOLIP, 30 po 20 mg</t>
  </si>
  <si>
    <t>HYPOLIP, 30 po 10mg</t>
  </si>
  <si>
    <t>blister, 30 po 10mg</t>
  </si>
  <si>
    <t>HYPOLIP, 30 po 20mg</t>
  </si>
  <si>
    <t>blister, 30 po 20mg</t>
  </si>
  <si>
    <t>HYPOLIP, 30 po 40mg</t>
  </si>
  <si>
    <t>rosuvastatin</t>
  </si>
  <si>
    <t>ROSUHOL, 30 po 10 mg</t>
  </si>
  <si>
    <t>ROSUHOL, 30 po 20 mg</t>
  </si>
  <si>
    <t>PARAVANO, 30 po 5 mg</t>
  </si>
  <si>
    <t>Hemofarm A.D Vršac</t>
  </si>
  <si>
    <t>PARAVANO, 30 po 10 mg</t>
  </si>
  <si>
    <t>PARAVANO, 30 po 20 mg</t>
  </si>
  <si>
    <t>EPRI, 30 po 10 mg</t>
  </si>
  <si>
    <t>Merckle GmbH; HBM Pharma S.R.O.; Teva Pharma B.V.; Pliva Hrvatska d.o.o.; Teva UK Limited; 
Teva Pharma S.L.U.</t>
  </si>
  <si>
    <t>EPRI, 30 po 20 mg</t>
  </si>
  <si>
    <t>RUSOVAS, 30 po 10 mg</t>
  </si>
  <si>
    <t>EMS, S.A.</t>
  </si>
  <si>
    <t>RUSOVAS, 30 po 20 mg</t>
  </si>
  <si>
    <t>EPRI, 30 po 5 mg</t>
  </si>
  <si>
    <t>Merckle GmbH; Pliva Hrvatska d.o.o.; Teva Pharma B.V.; HBM Pharma S.R.O.; Teva UK Limited; Teva Pharma S.L.U.</t>
  </si>
  <si>
    <t>ciprofibrat</t>
  </si>
  <si>
    <t xml:space="preserve">LIPANOR </t>
  </si>
  <si>
    <t>atorvastatin, acetilsalicilna kiselina, ramipril</t>
  </si>
  <si>
    <t>TRINOMIA, 28 po (20mg+100mg+2.5mg)</t>
  </si>
  <si>
    <t>blister, 28 po (20mg+100mg+2.5mg)</t>
  </si>
  <si>
    <t xml:space="preserve">Ferrer Internacional SA </t>
  </si>
  <si>
    <t>TRINOMIA, 28 po (20mg+100mg+5mg)</t>
  </si>
  <si>
    <t>blister, 28 po (20mg+100mg+5mg)</t>
  </si>
  <si>
    <t>TRINOMIA, 28 po (20mg+100mg+10 mg)</t>
  </si>
  <si>
    <t>blister, 28 po (20mg+100mg+10 mg)</t>
  </si>
  <si>
    <t>fusidinska kiselina</t>
  </si>
  <si>
    <t>STANICID</t>
  </si>
  <si>
    <t>mast</t>
  </si>
  <si>
    <t>tuba, 1 po 10 g  (2%)</t>
  </si>
  <si>
    <t>hidrokortizon</t>
  </si>
  <si>
    <t>HYDROCORTISON</t>
  </si>
  <si>
    <t>tuba, 1 po 5 g (2,5%)</t>
  </si>
  <si>
    <t>fluocinolonacetonid</t>
  </si>
  <si>
    <t>SINODERM, 1 po 30 g (0,25 mg/g)</t>
  </si>
  <si>
    <t>gel</t>
  </si>
  <si>
    <t>tuba, 1 po 30 g (0,25 mg/g)</t>
  </si>
  <si>
    <t>fluocinolonacetonid, neomicin</t>
  </si>
  <si>
    <t xml:space="preserve">SINODERM N </t>
  </si>
  <si>
    <t>tuba,1 po 15 g (0,25 mg/g + 3,3 mg/g)</t>
  </si>
  <si>
    <t>izotretinoin</t>
  </si>
  <si>
    <t>AKNOVA</t>
  </si>
  <si>
    <t>Garmed Farmaceutica, LTDA</t>
  </si>
  <si>
    <t>metronidazol</t>
  </si>
  <si>
    <t>ORVAGIL</t>
  </si>
  <si>
    <t>vagitorija</t>
  </si>
  <si>
    <t>strip, 10 po 500 mg</t>
  </si>
  <si>
    <t>mikonazol</t>
  </si>
  <si>
    <t>GINO-DAKTANOL</t>
  </si>
  <si>
    <t>strip, 7 po 200 mg</t>
  </si>
  <si>
    <t>metilergometrin</t>
  </si>
  <si>
    <t xml:space="preserve">METHYLERGOMETRIN </t>
  </si>
  <si>
    <t xml:space="preserve"> bočica sa kapaljkom, 1 po 10 ml (0,25 mg/1 ml)</t>
  </si>
  <si>
    <t>levonorgestrel, etinilestradiol</t>
  </si>
  <si>
    <t>LEGRAVAN</t>
  </si>
  <si>
    <t>blister, 1 po 21 (0,15 mg + 0,03 mg)</t>
  </si>
  <si>
    <t>tolterodin</t>
  </si>
  <si>
    <t>DETRUSITOL</t>
  </si>
  <si>
    <t>Pfizer Italia S.R.L.</t>
  </si>
  <si>
    <t>SAURUS, 30 po 5 mg</t>
  </si>
  <si>
    <t>SAURUS, 30 po 10 mg</t>
  </si>
  <si>
    <t>SOLYSAN, 10 po 5 mg</t>
  </si>
  <si>
    <t>Pharmaswiss d.o.o</t>
  </si>
  <si>
    <t>SOLYSAN, 30 po 5 mg</t>
  </si>
  <si>
    <t>SOLYSAN, 30 po 10 mg</t>
  </si>
  <si>
    <t>sildenafil</t>
  </si>
  <si>
    <t>REVATIO</t>
  </si>
  <si>
    <t>blister, 90 po 20 mg</t>
  </si>
  <si>
    <t>Pfizer PGM</t>
  </si>
  <si>
    <t>FIUMIN</t>
  </si>
  <si>
    <t>tamsulosin</t>
  </si>
  <si>
    <t>TAMSULOSIN PHARMAS</t>
  </si>
  <si>
    <t>kapsula sa modifikovanim oslobađanjem, tvrda</t>
  </si>
  <si>
    <t>blister, 30 po 0,4 mg</t>
  </si>
  <si>
    <t>PharmaS d.o.o. Beograd</t>
  </si>
  <si>
    <t>TAMSULOSIN PHS</t>
  </si>
  <si>
    <t>finasterid</t>
  </si>
  <si>
    <t>FINASTERID PHARMAS</t>
  </si>
  <si>
    <t>dutasterid</t>
  </si>
  <si>
    <t>DATUST</t>
  </si>
  <si>
    <t>deksametazon</t>
  </si>
  <si>
    <t>DEXASON 50 po 0,5 mg</t>
  </si>
  <si>
    <t>blister, 50 po 0,5 mg</t>
  </si>
  <si>
    <t>teriparatid</t>
  </si>
  <si>
    <t>MOVYMIA uložak, 1 po 2,4 ml</t>
  </si>
  <si>
    <t>uložak, 1 po 2,4 ml (20mcg/80µl)</t>
  </si>
  <si>
    <t>Gedeon Richter PLC</t>
  </si>
  <si>
    <t>doksiciklin</t>
  </si>
  <si>
    <t>DOVICIN</t>
  </si>
  <si>
    <t xml:space="preserve"> 5 po 100 mg</t>
  </si>
  <si>
    <t>DOKSICIKLIN HF</t>
  </si>
  <si>
    <t>blister,  5 po 100 mg</t>
  </si>
  <si>
    <t>amoksicilin</t>
  </si>
  <si>
    <t>SINACILIN, 16 po 250 mg</t>
  </si>
  <si>
    <t>blister, 16 po 250 mg</t>
  </si>
  <si>
    <t>Galenika AD Beograd</t>
  </si>
  <si>
    <t>SINACILIN, 16 po 500 mg</t>
  </si>
  <si>
    <t>blister, 16 po 500 mg</t>
  </si>
  <si>
    <t>SINACILIN, 1 po 100 ml (250 mg/5 ml)</t>
  </si>
  <si>
    <t>prašak za oralnu suspenziju</t>
  </si>
  <si>
    <t>boca staklena, 1 po 100 ml (250 mg/5 ml)</t>
  </si>
  <si>
    <t>AMOKSICILIN HF</t>
  </si>
  <si>
    <t>SINACILIN baby</t>
  </si>
  <si>
    <t>boca staklena, 1 po 100 ml; (250mg/5ml)</t>
  </si>
  <si>
    <t xml:space="preserve">Galenika a.d </t>
  </si>
  <si>
    <t>amoksicilin, klavulanska kiselina</t>
  </si>
  <si>
    <t>PANKLAV FORTE</t>
  </si>
  <si>
    <t>bočica staklena, 1 po 100ml (250 mg/5 ml +  62,5 mg/5 ml)</t>
  </si>
  <si>
    <t>PANKLAV 2X, 1 po 70 ml (400 mg/5 ml + 57 mg/5 ml)</t>
  </si>
  <si>
    <t>bočica staklena, 1 po 70 ml (400 mg/5 ml + 57 mg/5 ml)</t>
  </si>
  <si>
    <t>PANKLAV 2X, 1 po 140 ml (400 mg/5 ml + 57 mg/5 ml)</t>
  </si>
  <si>
    <t>bočica staklena, 1 po 140 ml (400 mg/5 ml + 57 mg/5 ml)</t>
  </si>
  <si>
    <t>PANKLAV 2X, 10 po (875mg + 125mg)</t>
  </si>
  <si>
    <t>teglica, 10 po (875mg + 125mg)</t>
  </si>
  <si>
    <t>cefuroksim</t>
  </si>
  <si>
    <t>ZINNAT, 1 po 70 ml (125mg/5ml)</t>
  </si>
  <si>
    <t>granule za oralnu suspenziju</t>
  </si>
  <si>
    <t>boca staklena, 1 po 70 ml (125mg/5ml)</t>
  </si>
  <si>
    <t>Glaxo Operations UK LTD</t>
  </si>
  <si>
    <t>ZINNAT, 1 po 70 ml (250mg/5ml)</t>
  </si>
  <si>
    <t>boca staklena, 1 po 70 ml (250mg/5ml)</t>
  </si>
  <si>
    <t>ZINNAT, 14 po 500 mg</t>
  </si>
  <si>
    <t>blister, 14 po 500 mg</t>
  </si>
  <si>
    <t>Glaxo Operations UK Limited</t>
  </si>
  <si>
    <t>cefprozil</t>
  </si>
  <si>
    <t>CEFZIL, 1 po 60 ml (250 mg/5 ml)</t>
  </si>
  <si>
    <t>bočica, 1 po 60 ml (250 mg/5 ml)</t>
  </si>
  <si>
    <t>Facta Farmaceutici S.P.A.</t>
  </si>
  <si>
    <t>CEFZIL, 10 po 500 mg</t>
  </si>
  <si>
    <t>blister, 10 po 500 mg</t>
  </si>
  <si>
    <t>Pencef Pharma GMBH</t>
  </si>
  <si>
    <t>sulfametoksazol, trimetoprim</t>
  </si>
  <si>
    <t>BACTRIM, 20 po (400 mg + 80 mg)</t>
  </si>
  <si>
    <t>blister, 20 po (400 mg + 80 mg)</t>
  </si>
  <si>
    <t>Galenika a.d. u saradnji sa F. Hoffmann-La Roche Ltd.</t>
  </si>
  <si>
    <t>eritromicin</t>
  </si>
  <si>
    <t>ERITROMICIN HF, 20 po 250 mg</t>
  </si>
  <si>
    <t>blister, 20 po 250 mg</t>
  </si>
  <si>
    <t>azitromicin</t>
  </si>
  <si>
    <t>HEMOMYCIN, 1 po 20 ml (100 mg/5 ml)</t>
  </si>
  <si>
    <t>bočica staklena, 1 po 20 ml (100 mg/5 ml)</t>
  </si>
  <si>
    <t>HEMOMYCIN, 1 po 30 ml (200 mg/5 ml)</t>
  </si>
  <si>
    <t>bočica staklena, 1 po 30 ml (200 mg/5 ml)</t>
  </si>
  <si>
    <t>HEMOMYCIN, 6 po 250 mg</t>
  </si>
  <si>
    <t>blister, 6 po 250 mg</t>
  </si>
  <si>
    <t>AZINOCIN</t>
  </si>
  <si>
    <t>blister, 3 po 500 mg</t>
  </si>
  <si>
    <t>klindamicin</t>
  </si>
  <si>
    <t>CLINDAMYCIN-MIP, 12 po 300 mg</t>
  </si>
  <si>
    <t>blister, 12 po 300 mg</t>
  </si>
  <si>
    <t>Chephasaar Chem. Pharm.</t>
  </si>
  <si>
    <t>CLINDAMYCIN-MIP, 12 po 600 mg</t>
  </si>
  <si>
    <t>blister, 12 po 600 mg</t>
  </si>
  <si>
    <t>CLINDAMYCIN-MIP, 30 po 600 mg</t>
  </si>
  <si>
    <t>blister, 30 po 600 mg</t>
  </si>
  <si>
    <t>levofloksacin</t>
  </si>
  <si>
    <t>LEFLOGAL, 7 po 250 mg</t>
  </si>
  <si>
    <t>blister, 7 po 250 mg</t>
  </si>
  <si>
    <t xml:space="preserve">Galenika a.d. </t>
  </si>
  <si>
    <t>LEFLOGAL, 7 po 500 mg</t>
  </si>
  <si>
    <t>blister, 7 po 500 mg</t>
  </si>
  <si>
    <t>moksifloksacin</t>
  </si>
  <si>
    <t>ELFONIS</t>
  </si>
  <si>
    <t>blister, 10 po 400 mg</t>
  </si>
  <si>
    <t>flukonazol</t>
  </si>
  <si>
    <t>FLUCONAL, 1 po 150 mg</t>
  </si>
  <si>
    <t>blister, 1 po 150 mg</t>
  </si>
  <si>
    <t>FLUCONAL, 7 po 50 mg</t>
  </si>
  <si>
    <t>blister, 7 po 50 mg</t>
  </si>
  <si>
    <t>rifampicin</t>
  </si>
  <si>
    <t>RIFAMOR</t>
  </si>
  <si>
    <t>blister, 16 po 300 mg</t>
  </si>
  <si>
    <t>aciklovir</t>
  </si>
  <si>
    <t>VIRALEX</t>
  </si>
  <si>
    <t>blister, 25 po 200 mg</t>
  </si>
  <si>
    <t>abakavir</t>
  </si>
  <si>
    <t xml:space="preserve">ZIAGEN </t>
  </si>
  <si>
    <t>blister, 60 po 300 mg</t>
  </si>
  <si>
    <t>GlaxoSmithKline Pharmaceuticals  S.A.; Glaxo Wellcome Operations</t>
  </si>
  <si>
    <t>hidroksikarbamid</t>
  </si>
  <si>
    <t>LITALIR ◊</t>
  </si>
  <si>
    <t>boca, 100 po 500 mg</t>
  </si>
  <si>
    <t>Corden Pharma Latina S.P.A</t>
  </si>
  <si>
    <t>bikalutamid</t>
  </si>
  <si>
    <t>BICADEX</t>
  </si>
  <si>
    <t>anastrozol</t>
  </si>
  <si>
    <t>TRASOLETTE</t>
  </si>
  <si>
    <t>blister, 28 po 1 mg</t>
  </si>
  <si>
    <t>ARIMIDEX</t>
  </si>
  <si>
    <t>AstraZeneca UK Limited</t>
  </si>
  <si>
    <t>letrozol</t>
  </si>
  <si>
    <t>FEMOZOL</t>
  </si>
  <si>
    <t>leflunomid</t>
  </si>
  <si>
    <t>ARAVA</t>
  </si>
  <si>
    <t>bočica, 30 po 20 mg</t>
  </si>
  <si>
    <t>ciklosporin</t>
  </si>
  <si>
    <t>SIGMASPORIN, 50 po 25 mg</t>
  </si>
  <si>
    <t>blister, 50 po 25 mg</t>
  </si>
  <si>
    <t>Germed Farmaceutica, LTDA</t>
  </si>
  <si>
    <t>SIGMASPORIN, 50 po 50 mg</t>
  </si>
  <si>
    <t>blister, 50 po 50 mg</t>
  </si>
  <si>
    <t>SIGMASPORIN, 50 po 100 mg</t>
  </si>
  <si>
    <t>blister, 50 po 100 mg</t>
  </si>
  <si>
    <t>SIGMASPORIN, 1 po 50 ml (100mg/ml)</t>
  </si>
  <si>
    <t>oralni rastvor</t>
  </si>
  <si>
    <t>boca staklena, 1 po 50 ml (100mg/ml)</t>
  </si>
  <si>
    <t>ibuprofen</t>
  </si>
  <si>
    <t>NUROFEN ZA DECU SA UKUSOM NARANDŽE, 1 po 100 ml (100 mg/5 ml)</t>
  </si>
  <si>
    <t>oralna suspenzija</t>
  </si>
  <si>
    <t>boca plastična, 1 po 100 ml (100 mg/5 ml)</t>
  </si>
  <si>
    <t>Reckitt Benckiser Healthcare (UK) Limited</t>
  </si>
  <si>
    <t>NUROFEN JUNIOR NARANDŽA, 1 po 100ml (200mg/5ml)</t>
  </si>
  <si>
    <t>boca plastična, 1 po 100ml (200mg/5ml)</t>
  </si>
  <si>
    <t>IBUMAX R, 1 po 100 ml (40 mg/ml)</t>
  </si>
  <si>
    <t>boca plastična, 1 po 100 ml (40 mg/ml)</t>
  </si>
  <si>
    <t>tizanidin</t>
  </si>
  <si>
    <t>TIZAX_b, 30 po 4 mg</t>
  </si>
  <si>
    <t>PharmaS d.o.o</t>
  </si>
  <si>
    <t>ibandronska kiselina</t>
  </si>
  <si>
    <t>IBANDRONAT PHARMAS</t>
  </si>
  <si>
    <t>PharmaS d.o.o.;
Pharmathen International SA;
Pharmathen SA</t>
  </si>
  <si>
    <t>IDIKA</t>
  </si>
  <si>
    <t>Stada Arzneimittel AG; Stadapharm GmbH; Synthon Hispania, S.L.</t>
  </si>
  <si>
    <t>denosumab</t>
  </si>
  <si>
    <t>PROLIA</t>
  </si>
  <si>
    <t>rastvor za injekciju u napunjenom injekcionom špricu</t>
  </si>
  <si>
    <t xml:space="preserve">napunjeni injekcioni špric, 1 po 1 ml (60mg/ml) </t>
  </si>
  <si>
    <t>Amgen Europe B.V.</t>
  </si>
  <si>
    <t>tramadol</t>
  </si>
  <si>
    <t>TRODON, 20 po 50 mg</t>
  </si>
  <si>
    <t xml:space="preserve"> blister, 20 po 50 mg</t>
  </si>
  <si>
    <t>TRAMAFORT, 20 po 100 mg</t>
  </si>
  <si>
    <t>blister, 20 po 100 mg</t>
  </si>
  <si>
    <t>TRAMAFORT, 20 po 150 mg</t>
  </si>
  <si>
    <t>blister, 20 po 150 mg</t>
  </si>
  <si>
    <t>TRODON, 10 po 100 mg</t>
  </si>
  <si>
    <t>blister, 10 po 100 mg</t>
  </si>
  <si>
    <t>tapentadol</t>
  </si>
  <si>
    <t>PALEXIA SR, 30 po 50 mg</t>
  </si>
  <si>
    <t>Grunenthal GmbH</t>
  </si>
  <si>
    <t>PALEXIA SR 30 po 100 mg</t>
  </si>
  <si>
    <t>PALEXIA SR, 30 po 150 mg</t>
  </si>
  <si>
    <t>PALEXIA 30 po 50 mg</t>
  </si>
  <si>
    <t>fenobarbital (fenobarbiton)</t>
  </si>
  <si>
    <t>PHENOBARBITON ,  30 po 15 mg</t>
  </si>
  <si>
    <t>blister, 30 po 15 mg</t>
  </si>
  <si>
    <t>PHENOBARBITON, 30 po 100 mg</t>
  </si>
  <si>
    <t>karbamazepin</t>
  </si>
  <si>
    <t>GALEPSIN</t>
  </si>
  <si>
    <t xml:space="preserve"> blister, 50 po 200 mg</t>
  </si>
  <si>
    <t>natrijum valproat</t>
  </si>
  <si>
    <t>EFTIL, 1 po 150 ml (50 mg/ml)</t>
  </si>
  <si>
    <t>bočica, 1 po 150 ml (50 mg/ml)</t>
  </si>
  <si>
    <t>Hemofarm a.d. u saradnji sa Sanofi Winthrop Industrie, Francuska; Unither Liquid Manufacturing</t>
  </si>
  <si>
    <t>natrijum valproat, valproinska kiselina</t>
  </si>
  <si>
    <t>EFTIL, 30 po (333 mg + 145 mg)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</si>
  <si>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</si>
  <si>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</si>
  <si>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</si>
  <si>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gabapentin</t>
  </si>
  <si>
    <t>NEURONTIN</t>
  </si>
  <si>
    <t>blister, 50 po 300 mg</t>
  </si>
  <si>
    <t>Pfizer Manufacturing Deutschland GmbH</t>
  </si>
  <si>
    <t>levetiracetam</t>
  </si>
  <si>
    <t>EPILEV, 60 po 500 mg</t>
  </si>
  <si>
    <t>blister, 60 po 500 mg</t>
  </si>
  <si>
    <t>EPILEV, 60 po 1000 mg</t>
  </si>
  <si>
    <t>blister, 60 po 1000 mg</t>
  </si>
  <si>
    <t>pregabalin</t>
  </si>
  <si>
    <t>LYRICA, 56 po 25 mg</t>
  </si>
  <si>
    <t>kapsula tvrda</t>
  </si>
  <si>
    <t>blister, 56 po 25 mg</t>
  </si>
  <si>
    <t xml:space="preserve">Pfizer Manufacturing Deutschland GmbH </t>
  </si>
  <si>
    <t>LYRICA_56 po 75 mg</t>
  </si>
  <si>
    <t>56 po 75 mg</t>
  </si>
  <si>
    <t>LYRICA_56 po 150 mg</t>
  </si>
  <si>
    <t>56 po 150 mg</t>
  </si>
  <si>
    <t>LYRICA_56 po 300 mg</t>
  </si>
  <si>
    <t>56 po 300 mg</t>
  </si>
  <si>
    <t>EPICA, 60 po 75mg</t>
  </si>
  <si>
    <t>blister, 60 po 75mg</t>
  </si>
  <si>
    <t>Zdravlje A.D; Balkanpharma-Dupnitsa AD; Actavis EHF</t>
  </si>
  <si>
    <t>EPICA, 60 po 150mg</t>
  </si>
  <si>
    <t>blister, 60 po 150mg</t>
  </si>
  <si>
    <t>EPICA, 90 po 50mg</t>
  </si>
  <si>
    <t>blister, 90 po 50mg</t>
  </si>
  <si>
    <t>hlorpromazin</t>
  </si>
  <si>
    <t>HLORPROMAZIN</t>
  </si>
  <si>
    <t xml:space="preserve">film tableta </t>
  </si>
  <si>
    <t>flufenazin</t>
  </si>
  <si>
    <t>METOTEN_25 po 1 mg</t>
  </si>
  <si>
    <t>obložena tableta</t>
  </si>
  <si>
    <t>25 po 1 mg</t>
  </si>
  <si>
    <t>METOTEN_ 25 po 5 mg</t>
  </si>
  <si>
    <t xml:space="preserve"> 25 po 5 mg</t>
  </si>
  <si>
    <t>haloperidol</t>
  </si>
  <si>
    <t>HALOPERIDOL HF, 30 po 10 mg</t>
  </si>
  <si>
    <t>HALOPERIDOL HF,  25 po 2 mg</t>
  </si>
  <si>
    <t>plastična bočica,  25 po 2 mg</t>
  </si>
  <si>
    <t>olanzapin</t>
  </si>
  <si>
    <t>ONZAPIN, 28 po 15 mg</t>
  </si>
  <si>
    <t xml:space="preserve">oralna disperzibilna tableta </t>
  </si>
  <si>
    <t>blister, 28 po 15 mg</t>
  </si>
  <si>
    <t>ONZAPIN, 28 po 20 mg</t>
  </si>
  <si>
    <t>blister, 28 po 20 mg</t>
  </si>
  <si>
    <t>diazepam</t>
  </si>
  <si>
    <t>DIAZEPAM HF, 30 po 5 mg</t>
  </si>
  <si>
    <t>DIAZEPAM HF, 30 po 10 mg</t>
  </si>
  <si>
    <t>lorazepam</t>
  </si>
  <si>
    <t>LORAZEPAM HF,30 po 1 mg</t>
  </si>
  <si>
    <t>30 po 1 mg</t>
  </si>
  <si>
    <t>bromazepam</t>
  </si>
  <si>
    <t>BROMAZEPAM HF, 30 po 1,5 mg</t>
  </si>
  <si>
    <t>blister, 30 po 1,5 mg</t>
  </si>
  <si>
    <t>BROMAZEPAM HF, 20 po 6 mg</t>
  </si>
  <si>
    <t>blister, 20 po 6 mg</t>
  </si>
  <si>
    <t>alprazolam</t>
  </si>
  <si>
    <t>KSALOL</t>
  </si>
  <si>
    <t xml:space="preserve"> blister, 30 po 1 mg</t>
  </si>
  <si>
    <t>midazolam</t>
  </si>
  <si>
    <t>FLORMIDAL</t>
  </si>
  <si>
    <t xml:space="preserve"> blister, 30 po 15 mg</t>
  </si>
  <si>
    <t>Galenika a.d. u saradnji sa F.Hoffmann-La Roche Ltd, Švajcarska</t>
  </si>
  <si>
    <t>fluoksetin</t>
  </si>
  <si>
    <t>FLUNIRIN</t>
  </si>
  <si>
    <t>FLUNISAN</t>
  </si>
  <si>
    <t>sertralin</t>
  </si>
  <si>
    <t>ZOLOFT, 28 po 50 mg</t>
  </si>
  <si>
    <t>Haupt Pharma Latina S.R.L; Pfizer Manufacturing Deutschland GmbH - Betriebsstatte Freiburg</t>
  </si>
  <si>
    <t>ZOLOFT, 28 po 100 mg</t>
  </si>
  <si>
    <t>blister, 28 po 100 mg</t>
  </si>
  <si>
    <t>escitalopram</t>
  </si>
  <si>
    <t>ESCITAL, 30 po 10 mg</t>
  </si>
  <si>
    <t>ESCITAL, 30 po 15 mg</t>
  </si>
  <si>
    <t>mirtazapin</t>
  </si>
  <si>
    <t>REMIRTA</t>
  </si>
  <si>
    <t>blister, 30 po 30 mg</t>
  </si>
  <si>
    <t>Zdravlje a.d;     Actavis LTD.;    Actavis EHF</t>
  </si>
  <si>
    <t>venlafaksin</t>
  </si>
  <si>
    <t>VENLAX, 30 po 37,5 mg</t>
  </si>
  <si>
    <t>blister, 30 po 37,5 mg</t>
  </si>
  <si>
    <t>VENLAX, 30 po 75 mg</t>
  </si>
  <si>
    <t>blister, 30 po 75 mg</t>
  </si>
  <si>
    <t>donepezil</t>
  </si>
  <si>
    <t>DONECEPT, 28 po 5 mg</t>
  </si>
  <si>
    <t>Actavis Ltd</t>
  </si>
  <si>
    <t>DONECEPT, 28 po 10 mg</t>
  </si>
  <si>
    <t>memantin</t>
  </si>
  <si>
    <t>NEMDATINE, 28 po 10 mg</t>
  </si>
  <si>
    <t>NEMDATINE, 28 po 20 mg</t>
  </si>
  <si>
    <t>disulfiram</t>
  </si>
  <si>
    <t xml:space="preserve">ESPERAL </t>
  </si>
  <si>
    <t>tuba, 20 po 500 mg</t>
  </si>
  <si>
    <t>Sofarimex-Industria Quimica E Farmaceutica S.A.; Sanofi Aventis ZRT</t>
  </si>
  <si>
    <t>ORVAGIL, 20 po 400 mg</t>
  </si>
  <si>
    <t>blister,  20 po 400 mg</t>
  </si>
  <si>
    <t>mebendazol</t>
  </si>
  <si>
    <t>SOLTRIK</t>
  </si>
  <si>
    <t xml:space="preserve"> bočica,1 po 30 ml (100 mg/5 ml)</t>
  </si>
  <si>
    <t>salmeterol, flutikazon</t>
  </si>
  <si>
    <t>ALAPHION (25mcg/doza+125mcg/doza)</t>
  </si>
  <si>
    <t>suspenzija za inhalaciju pod pritiskom</t>
  </si>
  <si>
    <t>kontejner pod pritiskom, 1 po 120 doza (25mcg/doza+125mcg/doza)</t>
  </si>
  <si>
    <t>Cipla (EU) Limited; S&amp;D Pharma CZ, Spol. S.R.O.</t>
  </si>
  <si>
    <t>ALAPHION (25mcg/doza+250mcg/doza)</t>
  </si>
  <si>
    <t>kontejner pod pritiskom, 1 po 120 doza (25mcg/doza+250mcg/doza)</t>
  </si>
  <si>
    <t>salbutamol, ipratropijum-bromid</t>
  </si>
  <si>
    <t>RESPULEX</t>
  </si>
  <si>
    <t>rastvor za raspršivanje</t>
  </si>
  <si>
    <t>ampula, 60 po 2,5 ml (2,5mg/2,5ml + 0,5mg/2,5ml)</t>
  </si>
  <si>
    <t xml:space="preserve"> S&amp;D Pharma CZ, Spol. S.R.O.</t>
  </si>
  <si>
    <t>salbutamol</t>
  </si>
  <si>
    <t>SPALMOTIL60 po 2 mg</t>
  </si>
  <si>
    <t>blister, 60 po 2 mg</t>
  </si>
  <si>
    <t>montelukast</t>
  </si>
  <si>
    <t>ALVOKAST, 28 po 4 mg</t>
  </si>
  <si>
    <t>tableta za žvakanje</t>
  </si>
  <si>
    <t>Alvogen Pharma d.o.o.; Pharmathen S.A.</t>
  </si>
  <si>
    <t>ALVOKAST, 28 po 5 mg</t>
  </si>
  <si>
    <t>ALVOKAST, 28 po 10 mg</t>
  </si>
  <si>
    <t>TELUKA</t>
  </si>
  <si>
    <t>levocetirizin</t>
  </si>
  <si>
    <t>ROBENAN, 10 po 5mg</t>
  </si>
  <si>
    <t>blister, 10 po 5mg</t>
  </si>
  <si>
    <t>Hemofarm a.d  Vršac</t>
  </si>
  <si>
    <t>ketotifen</t>
  </si>
  <si>
    <t>GALITIFEN</t>
  </si>
  <si>
    <t>1 po 100 ml (1 mg/5 ml)</t>
  </si>
  <si>
    <t>desloratadin</t>
  </si>
  <si>
    <t>AEROGAL</t>
  </si>
  <si>
    <t>bočica staklena, 1 po 60 ml (0.5 mg/ml )</t>
  </si>
  <si>
    <t>Galenika AD</t>
  </si>
  <si>
    <t>gentamicin</t>
  </si>
  <si>
    <t>GENTOKULIN</t>
  </si>
  <si>
    <t>kapi za oči, rastvor</t>
  </si>
  <si>
    <t>bočica, 1 po 10 ml (0,3%)</t>
  </si>
  <si>
    <t xml:space="preserve">Hemomont d.o.o. </t>
  </si>
  <si>
    <t>bacitracin, neomicin</t>
  </si>
  <si>
    <t xml:space="preserve">ENBECIN </t>
  </si>
  <si>
    <t>mast za oči</t>
  </si>
  <si>
    <t>tuba, 1 po 5 g (500 i.j./g + 3,3 mg/g)</t>
  </si>
  <si>
    <t>ofloksacin</t>
  </si>
  <si>
    <t>FLOXAL(3 mg/ml)</t>
  </si>
  <si>
    <t>plastična bočica sa kapaljkom, 1 po 5 ml (3 mg/ml)</t>
  </si>
  <si>
    <t>Dr Gerhard Mann Chem. Pharm. Fabrik GmbH</t>
  </si>
  <si>
    <t>FLOXAL (3 mg/g)</t>
  </si>
  <si>
    <t>1 po 3 g (3 mg/g)</t>
  </si>
  <si>
    <t>ciprofloksacin</t>
  </si>
  <si>
    <t>MAROCEN, kapi za oči, rastvor</t>
  </si>
  <si>
    <t>bočica staklena, 1 po 5 ml 0,3%</t>
  </si>
  <si>
    <t>HYDROCORTISON, 1 po 5 g (1%)</t>
  </si>
  <si>
    <t>tuba, 1 po 5 g (1%)</t>
  </si>
  <si>
    <t>indometacin</t>
  </si>
  <si>
    <t>INDOCOLLYRE</t>
  </si>
  <si>
    <t>bočica sa kapaljkom, 1 po 5 ml (1 mg/ml)</t>
  </si>
  <si>
    <t>Laboratoire Chauvin S.A.; Dr Gerhard Mann, Chem. - Pharm. Fabrik GMBH</t>
  </si>
  <si>
    <t>deksametazon, neomicin</t>
  </si>
  <si>
    <t xml:space="preserve">NEODEKSACIN </t>
  </si>
  <si>
    <t>bočica, 10 ml (0,1% + 0,35%)</t>
  </si>
  <si>
    <t>brinzolamid</t>
  </si>
  <si>
    <t>BRINOGAN</t>
  </si>
  <si>
    <t>kapi za oči, suspenzija</t>
  </si>
  <si>
    <t>bočica sa kapaljkom,    1 po 5 ml (10 mg/ml)</t>
  </si>
  <si>
    <t>timolol</t>
  </si>
  <si>
    <t>GLAUMOL,bočica plastična, 1 po 5ml (5mg/ml)</t>
  </si>
  <si>
    <t>bočica plastična, 1 po 5ml (5mg/ml)</t>
  </si>
  <si>
    <t>timolol, latanoprost</t>
  </si>
  <si>
    <t>VISUS PLUS</t>
  </si>
  <si>
    <t>bočica, 1 po 2,5 ml (5mg/ml+50mcg/ml)</t>
  </si>
  <si>
    <t>Stada Arzneimitel AG</t>
  </si>
  <si>
    <t>XALACOM</t>
  </si>
  <si>
    <t>1 po 2,5 ml (5 mg/ml + 50 mcg/ml)</t>
  </si>
  <si>
    <t>Pfizer Manufacturing Belgium NV</t>
  </si>
  <si>
    <t>latanoprost</t>
  </si>
  <si>
    <t>XALATAN</t>
  </si>
  <si>
    <t xml:space="preserve"> bočica sa kapaljkom, 1 po 2,5 ml 0,005%</t>
  </si>
  <si>
    <t xml:space="preserve">DEXAMETHASON-NEOMYCIN </t>
  </si>
  <si>
    <t>kapi za uši/oči, rastvor</t>
  </si>
  <si>
    <t>bočica staklena, 10 ml (0,1% + 0,35%)</t>
  </si>
  <si>
    <t>Вредност без ПДВ</t>
  </si>
  <si>
    <t>Стопа 
ПДВ</t>
  </si>
  <si>
    <t>Износ ПДВ</t>
  </si>
  <si>
    <t>Вредност са 
ПДВ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</si>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</sst>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/>
    <xf numFmtId="0" fontId="1" fillId="0" borderId="0"/>
    <xf numFmtId="0" fontId="8" fillId="0" borderId="0"/>
  </cellStyleXfs>
  <cellXfs count="57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7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center" vertical="center" wrapText="1"/>
    </xf>
    <xf numFmtId="0" fontId="2" fillId="0" borderId="1" xfId="15" applyNumberFormat="1" applyFont="1" applyFill="1" applyBorder="1" applyAlignment="1">
      <alignment horizontal="center" vertical="center" wrapText="1"/>
    </xf>
    <xf numFmtId="0" fontId="2" fillId="0" borderId="1" xfId="15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2" fontId="2" fillId="0" borderId="1" xfId="12" applyNumberFormat="1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2" fontId="2" fillId="0" borderId="1" xfId="9" applyNumberFormat="1" applyFont="1" applyFill="1" applyBorder="1" applyAlignment="1">
      <alignment horizontal="center" vertical="center" wrapText="1"/>
    </xf>
    <xf numFmtId="2" fontId="2" fillId="0" borderId="1" xfId="8" applyNumberFormat="1" applyFont="1" applyFill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>
      <alignment horizontal="center" vertical="center" wrapText="1"/>
    </xf>
    <xf numFmtId="165" fontId="2" fillId="0" borderId="1" xfId="9" applyNumberFormat="1" applyFont="1" applyFill="1" applyBorder="1" applyAlignment="1">
      <alignment horizontal="center" vertical="center" wrapText="1"/>
    </xf>
    <xf numFmtId="0" fontId="2" fillId="0" borderId="1" xfId="1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4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319"/>
  <sheetViews>
    <sheetView tabSelected="1" zoomScaleNormal="100" workbookViewId="0">
      <selection activeCell="J154" sqref="J154"/>
    </sheetView>
  </sheetViews>
  <sheetFormatPr defaultRowHeight="15" x14ac:dyDescent="0.25"/>
  <cols>
    <col min="1" max="2" width="7.140625" style="8" bestFit="1" customWidth="1"/>
    <col min="3" max="3" width="12" style="8" customWidth="1"/>
    <col min="4" max="4" width="13.28515625" style="8" customWidth="1"/>
    <col min="5" max="5" width="17" style="8" customWidth="1"/>
    <col min="6" max="6" width="15.28515625" style="8" customWidth="1"/>
    <col min="7" max="7" width="14.42578125" style="8" customWidth="1"/>
    <col min="8" max="8" width="11.5703125" style="8" customWidth="1"/>
    <col min="9" max="10" width="11.28515625" style="8" customWidth="1"/>
    <col min="11" max="11" width="14.42578125" style="8" customWidth="1"/>
    <col min="12" max="12" width="9.42578125" style="8" customWidth="1"/>
    <col min="13" max="13" width="11.42578125" style="12" customWidth="1"/>
    <col min="14" max="14" width="15.85546875" style="8" customWidth="1"/>
    <col min="15" max="15" width="10.85546875" style="8" bestFit="1" customWidth="1"/>
    <col min="16" max="16" width="13.140625" style="8" customWidth="1"/>
    <col min="17" max="16384" width="9.140625" style="8"/>
  </cols>
  <sheetData>
    <row r="1" spans="1:14" ht="20.100000000000001" customHeight="1" x14ac:dyDescent="0.2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0.75" customHeight="1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7"/>
    </row>
    <row r="4" spans="1:14" ht="33.75" x14ac:dyDescent="0.25">
      <c r="A4" s="1" t="s">
        <v>16</v>
      </c>
      <c r="B4" s="2" t="s">
        <v>1</v>
      </c>
      <c r="C4" s="3" t="s">
        <v>17</v>
      </c>
      <c r="D4" s="1" t="s">
        <v>0</v>
      </c>
      <c r="E4" s="3" t="s">
        <v>2</v>
      </c>
      <c r="F4" s="3" t="s">
        <v>7</v>
      </c>
      <c r="G4" s="3" t="s">
        <v>3</v>
      </c>
      <c r="H4" s="3" t="s">
        <v>18</v>
      </c>
      <c r="I4" s="1" t="s">
        <v>15</v>
      </c>
      <c r="J4" s="4" t="s">
        <v>4</v>
      </c>
      <c r="K4" s="4" t="s">
        <v>806</v>
      </c>
      <c r="L4" s="5" t="s">
        <v>807</v>
      </c>
      <c r="M4" s="4" t="s">
        <v>808</v>
      </c>
      <c r="N4" s="4" t="s">
        <v>809</v>
      </c>
    </row>
    <row r="5" spans="1:14" ht="22.5" x14ac:dyDescent="0.25">
      <c r="A5" s="14">
        <v>17</v>
      </c>
      <c r="B5" s="15">
        <v>1124301</v>
      </c>
      <c r="C5" s="16" t="s">
        <v>28</v>
      </c>
      <c r="D5" s="17" t="s">
        <v>29</v>
      </c>
      <c r="E5" s="16" t="s">
        <v>30</v>
      </c>
      <c r="F5" s="16" t="s">
        <v>9</v>
      </c>
      <c r="G5" s="16" t="s">
        <v>31</v>
      </c>
      <c r="H5" s="17" t="s">
        <v>8</v>
      </c>
      <c r="I5" s="52"/>
      <c r="J5" s="9">
        <v>141.12</v>
      </c>
      <c r="K5" s="9">
        <f>I5*J5</f>
        <v>0</v>
      </c>
      <c r="L5" s="10">
        <v>0.1</v>
      </c>
      <c r="M5" s="9">
        <f>K5*0.1</f>
        <v>0</v>
      </c>
      <c r="N5" s="9">
        <f>K5+M5</f>
        <v>0</v>
      </c>
    </row>
    <row r="6" spans="1:14" ht="33.75" x14ac:dyDescent="0.25">
      <c r="A6" s="14">
        <v>29</v>
      </c>
      <c r="B6" s="15">
        <v>3127426</v>
      </c>
      <c r="C6" s="16" t="s">
        <v>32</v>
      </c>
      <c r="D6" s="17" t="s">
        <v>33</v>
      </c>
      <c r="E6" s="16" t="s">
        <v>26</v>
      </c>
      <c r="F6" s="16" t="s">
        <v>34</v>
      </c>
      <c r="G6" s="16" t="s">
        <v>35</v>
      </c>
      <c r="H6" s="17" t="s">
        <v>8</v>
      </c>
      <c r="I6" s="52"/>
      <c r="J6" s="9">
        <v>421.99</v>
      </c>
      <c r="K6" s="9">
        <f t="shared" ref="K6:K69" si="0">I6*J6</f>
        <v>0</v>
      </c>
      <c r="L6" s="10">
        <v>0.1</v>
      </c>
      <c r="M6" s="9">
        <f t="shared" ref="M6:M69" si="1">K6*0.1</f>
        <v>0</v>
      </c>
      <c r="N6" s="9">
        <f t="shared" ref="N6:N69" si="2">K6+M6</f>
        <v>0</v>
      </c>
    </row>
    <row r="7" spans="1:14" ht="22.5" x14ac:dyDescent="0.25">
      <c r="A7" s="14">
        <v>58</v>
      </c>
      <c r="B7" s="15">
        <v>41563</v>
      </c>
      <c r="C7" s="16" t="s">
        <v>36</v>
      </c>
      <c r="D7" s="17" t="s">
        <v>37</v>
      </c>
      <c r="E7" s="16" t="s">
        <v>38</v>
      </c>
      <c r="F7" s="16" t="s">
        <v>39</v>
      </c>
      <c r="G7" s="16" t="s">
        <v>40</v>
      </c>
      <c r="H7" s="17" t="s">
        <v>8</v>
      </c>
      <c r="I7" s="52"/>
      <c r="J7" s="9">
        <v>2309.4299999999998</v>
      </c>
      <c r="K7" s="9">
        <f t="shared" si="0"/>
        <v>0</v>
      </c>
      <c r="L7" s="10">
        <v>0.1</v>
      </c>
      <c r="M7" s="9">
        <f t="shared" si="1"/>
        <v>0</v>
      </c>
      <c r="N7" s="9">
        <f t="shared" si="2"/>
        <v>0</v>
      </c>
    </row>
    <row r="8" spans="1:14" ht="22.5" x14ac:dyDescent="0.25">
      <c r="A8" s="14">
        <v>64</v>
      </c>
      <c r="B8" s="15">
        <v>41556</v>
      </c>
      <c r="C8" s="16" t="s">
        <v>41</v>
      </c>
      <c r="D8" s="17" t="s">
        <v>42</v>
      </c>
      <c r="E8" s="16" t="s">
        <v>43</v>
      </c>
      <c r="F8" s="16" t="s">
        <v>44</v>
      </c>
      <c r="G8" s="16" t="s">
        <v>40</v>
      </c>
      <c r="H8" s="17" t="s">
        <v>8</v>
      </c>
      <c r="I8" s="52"/>
      <c r="J8" s="51">
        <v>3348.7</v>
      </c>
      <c r="K8" s="9">
        <f t="shared" si="0"/>
        <v>0</v>
      </c>
      <c r="L8" s="10">
        <v>0.1</v>
      </c>
      <c r="M8" s="9">
        <f t="shared" si="1"/>
        <v>0</v>
      </c>
      <c r="N8" s="9">
        <f t="shared" si="2"/>
        <v>0</v>
      </c>
    </row>
    <row r="9" spans="1:14" ht="22.5" x14ac:dyDescent="0.25">
      <c r="A9" s="14">
        <v>68</v>
      </c>
      <c r="B9" s="15">
        <v>41564</v>
      </c>
      <c r="C9" s="16" t="s">
        <v>45</v>
      </c>
      <c r="D9" s="17" t="s">
        <v>46</v>
      </c>
      <c r="E9" s="16" t="s">
        <v>47</v>
      </c>
      <c r="F9" s="16" t="s">
        <v>39</v>
      </c>
      <c r="G9" s="16" t="s">
        <v>40</v>
      </c>
      <c r="H9" s="17" t="s">
        <v>8</v>
      </c>
      <c r="I9" s="52"/>
      <c r="J9" s="51">
        <v>2487.1999999999998</v>
      </c>
      <c r="K9" s="9">
        <f t="shared" si="0"/>
        <v>0</v>
      </c>
      <c r="L9" s="10">
        <v>0.1</v>
      </c>
      <c r="M9" s="9">
        <f t="shared" si="1"/>
        <v>0</v>
      </c>
      <c r="N9" s="9">
        <f t="shared" si="2"/>
        <v>0</v>
      </c>
    </row>
    <row r="10" spans="1:14" ht="22.5" x14ac:dyDescent="0.25">
      <c r="A10" s="14">
        <v>71</v>
      </c>
      <c r="B10" s="15">
        <v>41565</v>
      </c>
      <c r="C10" s="16" t="s">
        <v>48</v>
      </c>
      <c r="D10" s="17" t="s">
        <v>49</v>
      </c>
      <c r="E10" s="16" t="s">
        <v>47</v>
      </c>
      <c r="F10" s="16" t="s">
        <v>39</v>
      </c>
      <c r="G10" s="16" t="s">
        <v>40</v>
      </c>
      <c r="H10" s="17" t="s">
        <v>8</v>
      </c>
      <c r="I10" s="52"/>
      <c r="J10" s="51">
        <v>1996.6</v>
      </c>
      <c r="K10" s="9">
        <f t="shared" si="0"/>
        <v>0</v>
      </c>
      <c r="L10" s="10">
        <v>0.1</v>
      </c>
      <c r="M10" s="9">
        <f t="shared" si="1"/>
        <v>0</v>
      </c>
      <c r="N10" s="9">
        <f t="shared" si="2"/>
        <v>0</v>
      </c>
    </row>
    <row r="11" spans="1:14" ht="22.5" x14ac:dyDescent="0.25">
      <c r="A11" s="14">
        <v>76</v>
      </c>
      <c r="B11" s="15">
        <v>41555</v>
      </c>
      <c r="C11" s="16" t="s">
        <v>50</v>
      </c>
      <c r="D11" s="17" t="s">
        <v>51</v>
      </c>
      <c r="E11" s="16" t="s">
        <v>43</v>
      </c>
      <c r="F11" s="16" t="s">
        <v>44</v>
      </c>
      <c r="G11" s="16" t="s">
        <v>40</v>
      </c>
      <c r="H11" s="17" t="s">
        <v>8</v>
      </c>
      <c r="I11" s="52"/>
      <c r="J11" s="51">
        <v>4119</v>
      </c>
      <c r="K11" s="9">
        <f t="shared" si="0"/>
        <v>0</v>
      </c>
      <c r="L11" s="10">
        <v>0.1</v>
      </c>
      <c r="M11" s="9">
        <f t="shared" si="1"/>
        <v>0</v>
      </c>
      <c r="N11" s="9">
        <f t="shared" si="2"/>
        <v>0</v>
      </c>
    </row>
    <row r="12" spans="1:14" ht="33.75" x14ac:dyDescent="0.25">
      <c r="A12" s="14">
        <v>77</v>
      </c>
      <c r="B12" s="15">
        <v>41666</v>
      </c>
      <c r="C12" s="16" t="s">
        <v>50</v>
      </c>
      <c r="D12" s="17" t="s">
        <v>52</v>
      </c>
      <c r="E12" s="16" t="s">
        <v>53</v>
      </c>
      <c r="F12" s="16" t="s">
        <v>54</v>
      </c>
      <c r="G12" s="16" t="s">
        <v>40</v>
      </c>
      <c r="H12" s="17" t="s">
        <v>8</v>
      </c>
      <c r="I12" s="52"/>
      <c r="J12" s="9">
        <v>4195</v>
      </c>
      <c r="K12" s="9">
        <f t="shared" si="0"/>
        <v>0</v>
      </c>
      <c r="L12" s="10">
        <v>0.1</v>
      </c>
      <c r="M12" s="9">
        <f t="shared" si="1"/>
        <v>0</v>
      </c>
      <c r="N12" s="9">
        <f t="shared" si="2"/>
        <v>0</v>
      </c>
    </row>
    <row r="13" spans="1:14" ht="22.5" x14ac:dyDescent="0.25">
      <c r="A13" s="14">
        <v>85</v>
      </c>
      <c r="B13" s="15">
        <v>1043070</v>
      </c>
      <c r="C13" s="16" t="s">
        <v>55</v>
      </c>
      <c r="D13" s="17" t="s">
        <v>56</v>
      </c>
      <c r="E13" s="16" t="s">
        <v>6</v>
      </c>
      <c r="F13" s="16" t="s">
        <v>57</v>
      </c>
      <c r="G13" s="16" t="s">
        <v>31</v>
      </c>
      <c r="H13" s="17" t="s">
        <v>8</v>
      </c>
      <c r="I13" s="52"/>
      <c r="J13" s="9">
        <v>77.12</v>
      </c>
      <c r="K13" s="9">
        <f t="shared" si="0"/>
        <v>0</v>
      </c>
      <c r="L13" s="10">
        <v>0.1</v>
      </c>
      <c r="M13" s="9">
        <f t="shared" si="1"/>
        <v>0</v>
      </c>
      <c r="N13" s="9">
        <f t="shared" si="2"/>
        <v>0</v>
      </c>
    </row>
    <row r="14" spans="1:14" ht="22.5" x14ac:dyDescent="0.25">
      <c r="A14" s="14">
        <v>86</v>
      </c>
      <c r="B14" s="15">
        <v>1043071</v>
      </c>
      <c r="C14" s="16" t="s">
        <v>55</v>
      </c>
      <c r="D14" s="17" t="s">
        <v>58</v>
      </c>
      <c r="E14" s="16" t="s">
        <v>6</v>
      </c>
      <c r="F14" s="16" t="s">
        <v>59</v>
      </c>
      <c r="G14" s="16" t="s">
        <v>31</v>
      </c>
      <c r="H14" s="17" t="s">
        <v>8</v>
      </c>
      <c r="I14" s="52"/>
      <c r="J14" s="9">
        <v>93.95</v>
      </c>
      <c r="K14" s="9">
        <f t="shared" si="0"/>
        <v>0</v>
      </c>
      <c r="L14" s="10">
        <v>0.1</v>
      </c>
      <c r="M14" s="9">
        <f t="shared" si="1"/>
        <v>0</v>
      </c>
      <c r="N14" s="9">
        <f t="shared" si="2"/>
        <v>0</v>
      </c>
    </row>
    <row r="15" spans="1:14" ht="22.5" x14ac:dyDescent="0.25">
      <c r="A15" s="14">
        <v>96</v>
      </c>
      <c r="B15" s="15">
        <v>1042070</v>
      </c>
      <c r="C15" s="16" t="s">
        <v>60</v>
      </c>
      <c r="D15" s="17" t="s">
        <v>61</v>
      </c>
      <c r="E15" s="16" t="s">
        <v>30</v>
      </c>
      <c r="F15" s="16" t="s">
        <v>62</v>
      </c>
      <c r="G15" s="16" t="s">
        <v>31</v>
      </c>
      <c r="H15" s="17" t="s">
        <v>8</v>
      </c>
      <c r="I15" s="52"/>
      <c r="J15" s="9">
        <v>176.91</v>
      </c>
      <c r="K15" s="9">
        <f t="shared" si="0"/>
        <v>0</v>
      </c>
      <c r="L15" s="10">
        <v>0.1</v>
      </c>
      <c r="M15" s="9">
        <f t="shared" si="1"/>
        <v>0</v>
      </c>
      <c r="N15" s="9">
        <f t="shared" si="2"/>
        <v>0</v>
      </c>
    </row>
    <row r="16" spans="1:14" ht="33.75" x14ac:dyDescent="0.25">
      <c r="A16" s="14">
        <v>97</v>
      </c>
      <c r="B16" s="15">
        <v>1042065</v>
      </c>
      <c r="C16" s="16" t="s">
        <v>60</v>
      </c>
      <c r="D16" s="17" t="s">
        <v>63</v>
      </c>
      <c r="E16" s="16" t="s">
        <v>21</v>
      </c>
      <c r="F16" s="16" t="s">
        <v>62</v>
      </c>
      <c r="G16" s="16" t="s">
        <v>35</v>
      </c>
      <c r="H16" s="17" t="s">
        <v>8</v>
      </c>
      <c r="I16" s="52"/>
      <c r="J16" s="9">
        <v>176.18</v>
      </c>
      <c r="K16" s="9">
        <f t="shared" si="0"/>
        <v>0</v>
      </c>
      <c r="L16" s="10">
        <v>0.1</v>
      </c>
      <c r="M16" s="9">
        <f t="shared" si="1"/>
        <v>0</v>
      </c>
      <c r="N16" s="9">
        <f t="shared" si="2"/>
        <v>0</v>
      </c>
    </row>
    <row r="17" spans="1:14" ht="22.5" x14ac:dyDescent="0.25">
      <c r="A17" s="14">
        <v>107</v>
      </c>
      <c r="B17" s="15">
        <v>1042830</v>
      </c>
      <c r="C17" s="16" t="s">
        <v>64</v>
      </c>
      <c r="D17" s="17" t="s">
        <v>65</v>
      </c>
      <c r="E17" s="16" t="s">
        <v>30</v>
      </c>
      <c r="F17" s="16" t="s">
        <v>24</v>
      </c>
      <c r="G17" s="18" t="s">
        <v>66</v>
      </c>
      <c r="H17" s="17" t="s">
        <v>8</v>
      </c>
      <c r="I17" s="52"/>
      <c r="J17" s="9">
        <v>101.31</v>
      </c>
      <c r="K17" s="9">
        <f t="shared" si="0"/>
        <v>0</v>
      </c>
      <c r="L17" s="10">
        <v>0.1</v>
      </c>
      <c r="M17" s="9">
        <f t="shared" si="1"/>
        <v>0</v>
      </c>
      <c r="N17" s="9">
        <f t="shared" si="2"/>
        <v>0</v>
      </c>
    </row>
    <row r="18" spans="1:14" ht="22.5" x14ac:dyDescent="0.25">
      <c r="A18" s="14">
        <v>108</v>
      </c>
      <c r="B18" s="15">
        <v>1042831</v>
      </c>
      <c r="C18" s="16" t="s">
        <v>64</v>
      </c>
      <c r="D18" s="17" t="s">
        <v>67</v>
      </c>
      <c r="E18" s="16" t="s">
        <v>30</v>
      </c>
      <c r="F18" s="16" t="s">
        <v>68</v>
      </c>
      <c r="G18" s="18" t="s">
        <v>66</v>
      </c>
      <c r="H18" s="17" t="s">
        <v>8</v>
      </c>
      <c r="I18" s="52"/>
      <c r="J18" s="9">
        <v>79.02</v>
      </c>
      <c r="K18" s="9">
        <f t="shared" si="0"/>
        <v>0</v>
      </c>
      <c r="L18" s="10">
        <v>0.1</v>
      </c>
      <c r="M18" s="9">
        <f t="shared" si="1"/>
        <v>0</v>
      </c>
      <c r="N18" s="9">
        <f t="shared" si="2"/>
        <v>0</v>
      </c>
    </row>
    <row r="19" spans="1:14" ht="22.5" x14ac:dyDescent="0.25">
      <c r="A19" s="14">
        <v>109</v>
      </c>
      <c r="B19" s="15">
        <v>1042832</v>
      </c>
      <c r="C19" s="16" t="s">
        <v>64</v>
      </c>
      <c r="D19" s="17" t="s">
        <v>69</v>
      </c>
      <c r="E19" s="16" t="s">
        <v>30</v>
      </c>
      <c r="F19" s="16" t="s">
        <v>10</v>
      </c>
      <c r="G19" s="18" t="s">
        <v>66</v>
      </c>
      <c r="H19" s="17" t="s">
        <v>8</v>
      </c>
      <c r="I19" s="52"/>
      <c r="J19" s="9">
        <v>132.88</v>
      </c>
      <c r="K19" s="9">
        <f t="shared" si="0"/>
        <v>0</v>
      </c>
      <c r="L19" s="10">
        <v>0.1</v>
      </c>
      <c r="M19" s="9">
        <f t="shared" si="1"/>
        <v>0</v>
      </c>
      <c r="N19" s="9">
        <f t="shared" si="2"/>
        <v>0</v>
      </c>
    </row>
    <row r="20" spans="1:14" ht="22.5" x14ac:dyDescent="0.25">
      <c r="A20" s="14">
        <v>110</v>
      </c>
      <c r="B20" s="15">
        <v>1042833</v>
      </c>
      <c r="C20" s="16" t="s">
        <v>64</v>
      </c>
      <c r="D20" s="17" t="s">
        <v>70</v>
      </c>
      <c r="E20" s="16" t="s">
        <v>30</v>
      </c>
      <c r="F20" s="16" t="s">
        <v>71</v>
      </c>
      <c r="G20" s="18" t="s">
        <v>66</v>
      </c>
      <c r="H20" s="17" t="s">
        <v>8</v>
      </c>
      <c r="I20" s="52"/>
      <c r="J20" s="9">
        <v>147.68</v>
      </c>
      <c r="K20" s="9">
        <f t="shared" si="0"/>
        <v>0</v>
      </c>
      <c r="L20" s="10">
        <v>0.1</v>
      </c>
      <c r="M20" s="9">
        <f t="shared" si="1"/>
        <v>0</v>
      </c>
      <c r="N20" s="9">
        <f t="shared" si="2"/>
        <v>0</v>
      </c>
    </row>
    <row r="21" spans="1:14" ht="22.5" x14ac:dyDescent="0.25">
      <c r="A21" s="14">
        <v>111</v>
      </c>
      <c r="B21" s="15">
        <v>1042834</v>
      </c>
      <c r="C21" s="16" t="s">
        <v>64</v>
      </c>
      <c r="D21" s="17" t="s">
        <v>72</v>
      </c>
      <c r="E21" s="16" t="s">
        <v>30</v>
      </c>
      <c r="F21" s="16" t="s">
        <v>73</v>
      </c>
      <c r="G21" s="18" t="s">
        <v>66</v>
      </c>
      <c r="H21" s="17" t="s">
        <v>8</v>
      </c>
      <c r="I21" s="52"/>
      <c r="J21" s="9">
        <v>363.53</v>
      </c>
      <c r="K21" s="9">
        <f t="shared" si="0"/>
        <v>0</v>
      </c>
      <c r="L21" s="10">
        <v>0.1</v>
      </c>
      <c r="M21" s="9">
        <f t="shared" si="1"/>
        <v>0</v>
      </c>
      <c r="N21" s="9">
        <f t="shared" si="2"/>
        <v>0</v>
      </c>
    </row>
    <row r="22" spans="1:14" ht="56.25" x14ac:dyDescent="0.25">
      <c r="A22" s="14">
        <v>122</v>
      </c>
      <c r="B22" s="19">
        <v>1050100</v>
      </c>
      <c r="C22" s="17" t="s">
        <v>74</v>
      </c>
      <c r="D22" s="17" t="s">
        <v>75</v>
      </c>
      <c r="E22" s="17" t="s">
        <v>76</v>
      </c>
      <c r="F22" s="17" t="s">
        <v>77</v>
      </c>
      <c r="G22" s="17" t="s">
        <v>78</v>
      </c>
      <c r="H22" s="17" t="s">
        <v>8</v>
      </c>
      <c r="I22" s="52"/>
      <c r="J22" s="9">
        <v>545.4</v>
      </c>
      <c r="K22" s="9">
        <f t="shared" si="0"/>
        <v>0</v>
      </c>
      <c r="L22" s="10">
        <v>0.1</v>
      </c>
      <c r="M22" s="9">
        <f t="shared" si="1"/>
        <v>0</v>
      </c>
      <c r="N22" s="9">
        <f t="shared" si="2"/>
        <v>0</v>
      </c>
    </row>
    <row r="23" spans="1:14" ht="56.25" x14ac:dyDescent="0.25">
      <c r="A23" s="14">
        <v>123</v>
      </c>
      <c r="B23" s="19">
        <v>1050102</v>
      </c>
      <c r="C23" s="17" t="s">
        <v>74</v>
      </c>
      <c r="D23" s="17" t="s">
        <v>79</v>
      </c>
      <c r="E23" s="17" t="s">
        <v>76</v>
      </c>
      <c r="F23" s="17" t="s">
        <v>80</v>
      </c>
      <c r="G23" s="17" t="s">
        <v>78</v>
      </c>
      <c r="H23" s="17" t="s">
        <v>8</v>
      </c>
      <c r="I23" s="52"/>
      <c r="J23" s="9">
        <v>535.05999999999995</v>
      </c>
      <c r="K23" s="9">
        <f t="shared" si="0"/>
        <v>0</v>
      </c>
      <c r="L23" s="10">
        <v>0.1</v>
      </c>
      <c r="M23" s="9">
        <f t="shared" si="1"/>
        <v>0</v>
      </c>
      <c r="N23" s="9">
        <f t="shared" si="2"/>
        <v>0</v>
      </c>
    </row>
    <row r="24" spans="1:14" ht="56.25" x14ac:dyDescent="0.25">
      <c r="A24" s="14">
        <v>124</v>
      </c>
      <c r="B24" s="19">
        <v>1050101</v>
      </c>
      <c r="C24" s="17" t="s">
        <v>74</v>
      </c>
      <c r="D24" s="17" t="s">
        <v>81</v>
      </c>
      <c r="E24" s="17" t="s">
        <v>76</v>
      </c>
      <c r="F24" s="17" t="s">
        <v>82</v>
      </c>
      <c r="G24" s="17" t="s">
        <v>78</v>
      </c>
      <c r="H24" s="17" t="s">
        <v>8</v>
      </c>
      <c r="I24" s="52"/>
      <c r="J24" s="9">
        <v>999.76</v>
      </c>
      <c r="K24" s="9">
        <f t="shared" si="0"/>
        <v>0</v>
      </c>
      <c r="L24" s="10">
        <v>0.1</v>
      </c>
      <c r="M24" s="9">
        <f t="shared" si="1"/>
        <v>0</v>
      </c>
      <c r="N24" s="9">
        <f t="shared" si="2"/>
        <v>0</v>
      </c>
    </row>
    <row r="25" spans="1:14" ht="22.5" x14ac:dyDescent="0.25">
      <c r="A25" s="14">
        <v>131</v>
      </c>
      <c r="B25" s="19">
        <v>1068220</v>
      </c>
      <c r="C25" s="17" t="s">
        <v>83</v>
      </c>
      <c r="D25" s="17" t="s">
        <v>84</v>
      </c>
      <c r="E25" s="17" t="s">
        <v>6</v>
      </c>
      <c r="F25" s="17" t="s">
        <v>85</v>
      </c>
      <c r="G25" s="17" t="s">
        <v>86</v>
      </c>
      <c r="H25" s="17" t="s">
        <v>8</v>
      </c>
      <c r="I25" s="52"/>
      <c r="J25" s="51">
        <v>492.2</v>
      </c>
      <c r="K25" s="9">
        <f t="shared" si="0"/>
        <v>0</v>
      </c>
      <c r="L25" s="10">
        <v>0.1</v>
      </c>
      <c r="M25" s="9">
        <f t="shared" si="1"/>
        <v>0</v>
      </c>
      <c r="N25" s="9">
        <f t="shared" si="2"/>
        <v>0</v>
      </c>
    </row>
    <row r="26" spans="1:14" ht="22.5" x14ac:dyDescent="0.25">
      <c r="A26" s="14">
        <v>133</v>
      </c>
      <c r="B26" s="19">
        <v>1068221</v>
      </c>
      <c r="C26" s="17" t="s">
        <v>83</v>
      </c>
      <c r="D26" s="17" t="s">
        <v>87</v>
      </c>
      <c r="E26" s="17" t="s">
        <v>6</v>
      </c>
      <c r="F26" s="17" t="s">
        <v>88</v>
      </c>
      <c r="G26" s="20" t="s">
        <v>89</v>
      </c>
      <c r="H26" s="17" t="s">
        <v>8</v>
      </c>
      <c r="I26" s="52"/>
      <c r="J26" s="9">
        <v>488.22</v>
      </c>
      <c r="K26" s="9">
        <f t="shared" si="0"/>
        <v>0</v>
      </c>
      <c r="L26" s="10">
        <v>0.1</v>
      </c>
      <c r="M26" s="9">
        <f t="shared" si="1"/>
        <v>0</v>
      </c>
      <c r="N26" s="9">
        <f t="shared" si="2"/>
        <v>0</v>
      </c>
    </row>
    <row r="27" spans="1:14" ht="22.5" x14ac:dyDescent="0.25">
      <c r="A27" s="14">
        <v>134</v>
      </c>
      <c r="B27" s="19">
        <v>1068239</v>
      </c>
      <c r="C27" s="17" t="s">
        <v>83</v>
      </c>
      <c r="D27" s="17" t="s">
        <v>90</v>
      </c>
      <c r="E27" s="17" t="s">
        <v>6</v>
      </c>
      <c r="F27" s="17" t="s">
        <v>88</v>
      </c>
      <c r="G27" s="17" t="s">
        <v>31</v>
      </c>
      <c r="H27" s="17" t="s">
        <v>8</v>
      </c>
      <c r="I27" s="52"/>
      <c r="J27" s="9">
        <v>489.41</v>
      </c>
      <c r="K27" s="9">
        <f t="shared" si="0"/>
        <v>0</v>
      </c>
      <c r="L27" s="10">
        <v>0.1</v>
      </c>
      <c r="M27" s="9">
        <f t="shared" si="1"/>
        <v>0</v>
      </c>
      <c r="N27" s="9">
        <f t="shared" si="2"/>
        <v>0</v>
      </c>
    </row>
    <row r="28" spans="1:14" ht="22.5" x14ac:dyDescent="0.25">
      <c r="A28" s="14">
        <v>135</v>
      </c>
      <c r="B28" s="19">
        <v>1068551</v>
      </c>
      <c r="C28" s="17" t="s">
        <v>83</v>
      </c>
      <c r="D28" s="17" t="s">
        <v>91</v>
      </c>
      <c r="E28" s="17" t="s">
        <v>6</v>
      </c>
      <c r="F28" s="17" t="s">
        <v>88</v>
      </c>
      <c r="G28" s="17" t="s">
        <v>35</v>
      </c>
      <c r="H28" s="17" t="s">
        <v>8</v>
      </c>
      <c r="I28" s="52"/>
      <c r="J28" s="9">
        <v>487.38</v>
      </c>
      <c r="K28" s="9">
        <f t="shared" si="0"/>
        <v>0</v>
      </c>
      <c r="L28" s="10">
        <v>0.1</v>
      </c>
      <c r="M28" s="9">
        <f t="shared" si="1"/>
        <v>0</v>
      </c>
      <c r="N28" s="9">
        <f t="shared" si="2"/>
        <v>0</v>
      </c>
    </row>
    <row r="29" spans="1:14" ht="33.75" x14ac:dyDescent="0.25">
      <c r="A29" s="14">
        <v>137</v>
      </c>
      <c r="B29" s="19">
        <v>1068520</v>
      </c>
      <c r="C29" s="17" t="s">
        <v>92</v>
      </c>
      <c r="D29" s="17" t="s">
        <v>93</v>
      </c>
      <c r="E29" s="17" t="s">
        <v>6</v>
      </c>
      <c r="F29" s="17" t="s">
        <v>94</v>
      </c>
      <c r="G29" s="17" t="s">
        <v>86</v>
      </c>
      <c r="H29" s="17" t="s">
        <v>8</v>
      </c>
      <c r="I29" s="52"/>
      <c r="J29" s="51">
        <v>1264.5999999999999</v>
      </c>
      <c r="K29" s="9">
        <f t="shared" si="0"/>
        <v>0</v>
      </c>
      <c r="L29" s="10">
        <v>0.1</v>
      </c>
      <c r="M29" s="9">
        <f t="shared" si="1"/>
        <v>0</v>
      </c>
      <c r="N29" s="9">
        <f t="shared" si="2"/>
        <v>0</v>
      </c>
    </row>
    <row r="30" spans="1:14" ht="22.5" x14ac:dyDescent="0.25">
      <c r="A30" s="14">
        <v>147</v>
      </c>
      <c r="B30" s="15">
        <v>1100252</v>
      </c>
      <c r="C30" s="16" t="s">
        <v>95</v>
      </c>
      <c r="D30" s="17" t="s">
        <v>96</v>
      </c>
      <c r="E30" s="16" t="s">
        <v>30</v>
      </c>
      <c r="F30" s="16" t="s">
        <v>97</v>
      </c>
      <c r="G30" s="16" t="s">
        <v>98</v>
      </c>
      <c r="H30" s="17" t="s">
        <v>8</v>
      </c>
      <c r="I30" s="52"/>
      <c r="J30" s="9">
        <v>80.89</v>
      </c>
      <c r="K30" s="9">
        <f t="shared" si="0"/>
        <v>0</v>
      </c>
      <c r="L30" s="10">
        <v>0.1</v>
      </c>
      <c r="M30" s="9">
        <f t="shared" si="1"/>
        <v>0</v>
      </c>
      <c r="N30" s="9">
        <f t="shared" si="2"/>
        <v>0</v>
      </c>
    </row>
    <row r="31" spans="1:14" ht="33.75" x14ac:dyDescent="0.25">
      <c r="A31" s="14">
        <v>161</v>
      </c>
      <c r="B31" s="21">
        <v>7102651</v>
      </c>
      <c r="C31" s="17" t="s">
        <v>99</v>
      </c>
      <c r="D31" s="17" t="s">
        <v>100</v>
      </c>
      <c r="E31" s="17" t="s">
        <v>101</v>
      </c>
      <c r="F31" s="22" t="s">
        <v>102</v>
      </c>
      <c r="G31" s="22" t="s">
        <v>103</v>
      </c>
      <c r="H31" s="17" t="s">
        <v>8</v>
      </c>
      <c r="I31" s="52"/>
      <c r="J31" s="51">
        <v>564.20000000000005</v>
      </c>
      <c r="K31" s="9">
        <f t="shared" si="0"/>
        <v>0</v>
      </c>
      <c r="L31" s="10">
        <v>0.1</v>
      </c>
      <c r="M31" s="9">
        <f t="shared" si="1"/>
        <v>0</v>
      </c>
      <c r="N31" s="9">
        <f t="shared" si="2"/>
        <v>0</v>
      </c>
    </row>
    <row r="32" spans="1:14" ht="22.5" x14ac:dyDescent="0.25">
      <c r="A32" s="14">
        <v>163</v>
      </c>
      <c r="B32" s="15">
        <v>1102082</v>
      </c>
      <c r="C32" s="16" t="s">
        <v>104</v>
      </c>
      <c r="D32" s="17" t="s">
        <v>105</v>
      </c>
      <c r="E32" s="16" t="s">
        <v>30</v>
      </c>
      <c r="F32" s="16" t="s">
        <v>106</v>
      </c>
      <c r="G32" s="16" t="s">
        <v>31</v>
      </c>
      <c r="H32" s="17" t="s">
        <v>8</v>
      </c>
      <c r="I32" s="52"/>
      <c r="J32" s="9">
        <v>78.819999999999993</v>
      </c>
      <c r="K32" s="9">
        <f t="shared" si="0"/>
        <v>0</v>
      </c>
      <c r="L32" s="10">
        <v>0.1</v>
      </c>
      <c r="M32" s="9">
        <f t="shared" si="1"/>
        <v>0</v>
      </c>
      <c r="N32" s="9">
        <f t="shared" si="2"/>
        <v>0</v>
      </c>
    </row>
    <row r="33" spans="1:14" ht="22.5" x14ac:dyDescent="0.25">
      <c r="A33" s="14">
        <v>165</v>
      </c>
      <c r="B33" s="15">
        <v>1102452</v>
      </c>
      <c r="C33" s="16" t="s">
        <v>107</v>
      </c>
      <c r="D33" s="17" t="s">
        <v>108</v>
      </c>
      <c r="E33" s="16" t="s">
        <v>30</v>
      </c>
      <c r="F33" s="16" t="s">
        <v>109</v>
      </c>
      <c r="G33" s="16" t="s">
        <v>35</v>
      </c>
      <c r="H33" s="17" t="s">
        <v>8</v>
      </c>
      <c r="I33" s="52"/>
      <c r="J33" s="9">
        <v>182.48</v>
      </c>
      <c r="K33" s="9">
        <f t="shared" si="0"/>
        <v>0</v>
      </c>
      <c r="L33" s="10">
        <v>0.1</v>
      </c>
      <c r="M33" s="9">
        <f t="shared" si="1"/>
        <v>0</v>
      </c>
      <c r="N33" s="9">
        <f t="shared" si="2"/>
        <v>0</v>
      </c>
    </row>
    <row r="34" spans="1:14" ht="33.75" x14ac:dyDescent="0.25">
      <c r="A34" s="14">
        <v>172</v>
      </c>
      <c r="B34" s="19">
        <v>1109100</v>
      </c>
      <c r="C34" s="17" t="s">
        <v>110</v>
      </c>
      <c r="D34" s="17" t="s">
        <v>111</v>
      </c>
      <c r="E34" s="17" t="s">
        <v>21</v>
      </c>
      <c r="F34" s="17" t="s">
        <v>112</v>
      </c>
      <c r="G34" s="17" t="s">
        <v>113</v>
      </c>
      <c r="H34" s="17" t="s">
        <v>8</v>
      </c>
      <c r="I34" s="52"/>
      <c r="J34" s="9">
        <v>199.76</v>
      </c>
      <c r="K34" s="9">
        <f t="shared" si="0"/>
        <v>0</v>
      </c>
      <c r="L34" s="10">
        <v>0.1</v>
      </c>
      <c r="M34" s="9">
        <f t="shared" si="1"/>
        <v>0</v>
      </c>
      <c r="N34" s="9">
        <f t="shared" si="2"/>
        <v>0</v>
      </c>
    </row>
    <row r="35" spans="1:14" ht="22.5" x14ac:dyDescent="0.25">
      <c r="A35" s="14">
        <v>185</v>
      </c>
      <c r="B35" s="19">
        <v>1103038</v>
      </c>
      <c r="C35" s="17" t="s">
        <v>114</v>
      </c>
      <c r="D35" s="17" t="s">
        <v>115</v>
      </c>
      <c r="E35" s="17" t="s">
        <v>30</v>
      </c>
      <c r="F35" s="17" t="s">
        <v>68</v>
      </c>
      <c r="G35" s="17" t="s">
        <v>116</v>
      </c>
      <c r="H35" s="17" t="s">
        <v>8</v>
      </c>
      <c r="I35" s="52"/>
      <c r="J35" s="9">
        <v>251.66</v>
      </c>
      <c r="K35" s="9">
        <f t="shared" si="0"/>
        <v>0</v>
      </c>
      <c r="L35" s="10">
        <v>0.1</v>
      </c>
      <c r="M35" s="9">
        <f t="shared" si="1"/>
        <v>0</v>
      </c>
      <c r="N35" s="9">
        <f t="shared" si="2"/>
        <v>0</v>
      </c>
    </row>
    <row r="36" spans="1:14" ht="22.5" x14ac:dyDescent="0.25">
      <c r="A36" s="14">
        <v>186</v>
      </c>
      <c r="B36" s="19">
        <v>1103039</v>
      </c>
      <c r="C36" s="17" t="s">
        <v>114</v>
      </c>
      <c r="D36" s="17" t="s">
        <v>117</v>
      </c>
      <c r="E36" s="17" t="s">
        <v>30</v>
      </c>
      <c r="F36" s="17" t="s">
        <v>71</v>
      </c>
      <c r="G36" s="17" t="s">
        <v>116</v>
      </c>
      <c r="H36" s="17" t="s">
        <v>8</v>
      </c>
      <c r="I36" s="52"/>
      <c r="J36" s="9">
        <v>426.45</v>
      </c>
      <c r="K36" s="9">
        <f t="shared" si="0"/>
        <v>0</v>
      </c>
      <c r="L36" s="10">
        <v>0.1</v>
      </c>
      <c r="M36" s="9">
        <f t="shared" si="1"/>
        <v>0</v>
      </c>
      <c r="N36" s="9">
        <f t="shared" si="2"/>
        <v>0</v>
      </c>
    </row>
    <row r="37" spans="1:14" ht="22.5" x14ac:dyDescent="0.25">
      <c r="A37" s="14">
        <v>188</v>
      </c>
      <c r="B37" s="21">
        <v>1103379</v>
      </c>
      <c r="C37" s="14" t="s">
        <v>118</v>
      </c>
      <c r="D37" s="17" t="s">
        <v>119</v>
      </c>
      <c r="E37" s="17" t="s">
        <v>6</v>
      </c>
      <c r="F37" s="17" t="s">
        <v>120</v>
      </c>
      <c r="G37" s="17" t="s">
        <v>121</v>
      </c>
      <c r="H37" s="17" t="s">
        <v>8</v>
      </c>
      <c r="I37" s="52"/>
      <c r="J37" s="9">
        <v>33214.74</v>
      </c>
      <c r="K37" s="9">
        <f t="shared" si="0"/>
        <v>0</v>
      </c>
      <c r="L37" s="10">
        <v>0.1</v>
      </c>
      <c r="M37" s="9">
        <f t="shared" si="1"/>
        <v>0</v>
      </c>
      <c r="N37" s="9">
        <f t="shared" si="2"/>
        <v>0</v>
      </c>
    </row>
    <row r="38" spans="1:14" ht="22.5" x14ac:dyDescent="0.25">
      <c r="A38" s="14">
        <v>197</v>
      </c>
      <c r="B38" s="15">
        <v>1400142</v>
      </c>
      <c r="C38" s="16" t="s">
        <v>122</v>
      </c>
      <c r="D38" s="17" t="s">
        <v>123</v>
      </c>
      <c r="E38" s="16" t="s">
        <v>30</v>
      </c>
      <c r="F38" s="16" t="s">
        <v>124</v>
      </c>
      <c r="G38" s="16" t="s">
        <v>125</v>
      </c>
      <c r="H38" s="17" t="s">
        <v>8</v>
      </c>
      <c r="I38" s="52"/>
      <c r="J38" s="51">
        <v>58.2</v>
      </c>
      <c r="K38" s="9">
        <f t="shared" si="0"/>
        <v>0</v>
      </c>
      <c r="L38" s="10">
        <v>0.1</v>
      </c>
      <c r="M38" s="9">
        <f t="shared" si="1"/>
        <v>0</v>
      </c>
      <c r="N38" s="9">
        <f t="shared" si="2"/>
        <v>0</v>
      </c>
    </row>
    <row r="39" spans="1:14" ht="22.5" x14ac:dyDescent="0.25">
      <c r="A39" s="14">
        <v>200</v>
      </c>
      <c r="B39" s="15">
        <v>1400041</v>
      </c>
      <c r="C39" s="16" t="s">
        <v>126</v>
      </c>
      <c r="D39" s="17" t="s">
        <v>127</v>
      </c>
      <c r="E39" s="16" t="s">
        <v>30</v>
      </c>
      <c r="F39" s="16" t="s">
        <v>128</v>
      </c>
      <c r="G39" s="16" t="s">
        <v>35</v>
      </c>
      <c r="H39" s="17" t="s">
        <v>8</v>
      </c>
      <c r="I39" s="52"/>
      <c r="J39" s="9">
        <v>203.76</v>
      </c>
      <c r="K39" s="9">
        <f t="shared" si="0"/>
        <v>0</v>
      </c>
      <c r="L39" s="10">
        <v>0.1</v>
      </c>
      <c r="M39" s="9">
        <f t="shared" si="1"/>
        <v>0</v>
      </c>
      <c r="N39" s="9">
        <f t="shared" si="2"/>
        <v>0</v>
      </c>
    </row>
    <row r="40" spans="1:14" ht="22.5" x14ac:dyDescent="0.25">
      <c r="A40" s="14">
        <v>206</v>
      </c>
      <c r="B40" s="15">
        <v>1400441</v>
      </c>
      <c r="C40" s="16" t="s">
        <v>129</v>
      </c>
      <c r="D40" s="17" t="s">
        <v>130</v>
      </c>
      <c r="E40" s="16" t="s">
        <v>30</v>
      </c>
      <c r="F40" s="16" t="s">
        <v>131</v>
      </c>
      <c r="G40" s="16" t="s">
        <v>31</v>
      </c>
      <c r="H40" s="17" t="s">
        <v>8</v>
      </c>
      <c r="I40" s="52"/>
      <c r="J40" s="9">
        <v>557.54</v>
      </c>
      <c r="K40" s="9">
        <f t="shared" si="0"/>
        <v>0</v>
      </c>
      <c r="L40" s="10">
        <v>0.1</v>
      </c>
      <c r="M40" s="9">
        <f t="shared" si="1"/>
        <v>0</v>
      </c>
      <c r="N40" s="9">
        <f t="shared" si="2"/>
        <v>0</v>
      </c>
    </row>
    <row r="41" spans="1:14" ht="22.5" x14ac:dyDescent="0.25">
      <c r="A41" s="14">
        <v>207</v>
      </c>
      <c r="B41" s="19">
        <v>1400480</v>
      </c>
      <c r="C41" s="17" t="s">
        <v>132</v>
      </c>
      <c r="D41" s="17" t="s">
        <v>133</v>
      </c>
      <c r="E41" s="17" t="s">
        <v>6</v>
      </c>
      <c r="F41" s="17" t="s">
        <v>134</v>
      </c>
      <c r="G41" s="17" t="s">
        <v>135</v>
      </c>
      <c r="H41" s="17" t="s">
        <v>8</v>
      </c>
      <c r="I41" s="52"/>
      <c r="J41" s="9">
        <v>1694.38</v>
      </c>
      <c r="K41" s="9">
        <f t="shared" si="0"/>
        <v>0</v>
      </c>
      <c r="L41" s="10">
        <v>0.1</v>
      </c>
      <c r="M41" s="9">
        <f t="shared" si="1"/>
        <v>0</v>
      </c>
      <c r="N41" s="9">
        <f t="shared" si="2"/>
        <v>0</v>
      </c>
    </row>
    <row r="42" spans="1:14" ht="22.5" x14ac:dyDescent="0.25">
      <c r="A42" s="14">
        <v>208</v>
      </c>
      <c r="B42" s="19">
        <v>1400481</v>
      </c>
      <c r="C42" s="17" t="s">
        <v>132</v>
      </c>
      <c r="D42" s="17" t="s">
        <v>136</v>
      </c>
      <c r="E42" s="17" t="s">
        <v>6</v>
      </c>
      <c r="F42" s="17" t="s">
        <v>14</v>
      </c>
      <c r="G42" s="17" t="s">
        <v>135</v>
      </c>
      <c r="H42" s="17" t="s">
        <v>8</v>
      </c>
      <c r="I42" s="52"/>
      <c r="J42" s="9">
        <v>1936.46</v>
      </c>
      <c r="K42" s="9">
        <f t="shared" si="0"/>
        <v>0</v>
      </c>
      <c r="L42" s="10">
        <v>0.1</v>
      </c>
      <c r="M42" s="9">
        <f t="shared" si="1"/>
        <v>0</v>
      </c>
      <c r="N42" s="9">
        <f t="shared" si="2"/>
        <v>0</v>
      </c>
    </row>
    <row r="43" spans="1:14" ht="22.5" x14ac:dyDescent="0.25">
      <c r="A43" s="14">
        <v>209</v>
      </c>
      <c r="B43" s="23">
        <v>1400484</v>
      </c>
      <c r="C43" s="24" t="s">
        <v>132</v>
      </c>
      <c r="D43" s="17" t="s">
        <v>137</v>
      </c>
      <c r="E43" s="24" t="s">
        <v>6</v>
      </c>
      <c r="F43" s="25" t="s">
        <v>134</v>
      </c>
      <c r="G43" s="24" t="s">
        <v>138</v>
      </c>
      <c r="H43" s="17" t="s">
        <v>8</v>
      </c>
      <c r="I43" s="52"/>
      <c r="J43" s="9">
        <v>1322.76</v>
      </c>
      <c r="K43" s="9">
        <f t="shared" si="0"/>
        <v>0</v>
      </c>
      <c r="L43" s="10">
        <v>0.1</v>
      </c>
      <c r="M43" s="9">
        <f t="shared" si="1"/>
        <v>0</v>
      </c>
      <c r="N43" s="9">
        <f t="shared" si="2"/>
        <v>0</v>
      </c>
    </row>
    <row r="44" spans="1:14" ht="22.5" x14ac:dyDescent="0.25">
      <c r="A44" s="14">
        <v>210</v>
      </c>
      <c r="B44" s="23">
        <v>1400485</v>
      </c>
      <c r="C44" s="24" t="s">
        <v>132</v>
      </c>
      <c r="D44" s="17" t="s">
        <v>139</v>
      </c>
      <c r="E44" s="24" t="s">
        <v>6</v>
      </c>
      <c r="F44" s="25" t="s">
        <v>14</v>
      </c>
      <c r="G44" s="24" t="s">
        <v>138</v>
      </c>
      <c r="H44" s="17" t="s">
        <v>8</v>
      </c>
      <c r="I44" s="52"/>
      <c r="J44" s="51">
        <v>1471</v>
      </c>
      <c r="K44" s="9">
        <f t="shared" si="0"/>
        <v>0</v>
      </c>
      <c r="L44" s="10">
        <v>0.1</v>
      </c>
      <c r="M44" s="9">
        <f t="shared" si="1"/>
        <v>0</v>
      </c>
      <c r="N44" s="9">
        <f t="shared" si="2"/>
        <v>0</v>
      </c>
    </row>
    <row r="45" spans="1:14" ht="22.5" x14ac:dyDescent="0.25">
      <c r="A45" s="14">
        <v>211</v>
      </c>
      <c r="B45" s="26">
        <v>1400482</v>
      </c>
      <c r="C45" s="27" t="s">
        <v>132</v>
      </c>
      <c r="D45" s="17" t="s">
        <v>140</v>
      </c>
      <c r="E45" s="27" t="s">
        <v>6</v>
      </c>
      <c r="F45" s="27" t="s">
        <v>134</v>
      </c>
      <c r="G45" s="27" t="s">
        <v>141</v>
      </c>
      <c r="H45" s="17" t="s">
        <v>8</v>
      </c>
      <c r="I45" s="52"/>
      <c r="J45" s="9">
        <v>1319.14</v>
      </c>
      <c r="K45" s="9">
        <f t="shared" si="0"/>
        <v>0</v>
      </c>
      <c r="L45" s="10">
        <v>0.1</v>
      </c>
      <c r="M45" s="9">
        <f t="shared" si="1"/>
        <v>0</v>
      </c>
      <c r="N45" s="9">
        <f t="shared" si="2"/>
        <v>0</v>
      </c>
    </row>
    <row r="46" spans="1:14" ht="22.5" x14ac:dyDescent="0.25">
      <c r="A46" s="14">
        <v>212</v>
      </c>
      <c r="B46" s="26">
        <v>1400483</v>
      </c>
      <c r="C46" s="27" t="s">
        <v>132</v>
      </c>
      <c r="D46" s="17" t="s">
        <v>142</v>
      </c>
      <c r="E46" s="27" t="s">
        <v>6</v>
      </c>
      <c r="F46" s="27" t="s">
        <v>14</v>
      </c>
      <c r="G46" s="27" t="s">
        <v>141</v>
      </c>
      <c r="H46" s="17" t="s">
        <v>8</v>
      </c>
      <c r="I46" s="52"/>
      <c r="J46" s="51">
        <v>1471</v>
      </c>
      <c r="K46" s="9">
        <f t="shared" si="0"/>
        <v>0</v>
      </c>
      <c r="L46" s="10">
        <v>0.1</v>
      </c>
      <c r="M46" s="9">
        <f t="shared" si="1"/>
        <v>0</v>
      </c>
      <c r="N46" s="9">
        <f t="shared" si="2"/>
        <v>0</v>
      </c>
    </row>
    <row r="47" spans="1:14" ht="22.5" x14ac:dyDescent="0.25">
      <c r="A47" s="14">
        <v>213</v>
      </c>
      <c r="B47" s="15">
        <v>1401290</v>
      </c>
      <c r="C47" s="16" t="s">
        <v>143</v>
      </c>
      <c r="D47" s="17" t="s">
        <v>144</v>
      </c>
      <c r="E47" s="16" t="s">
        <v>30</v>
      </c>
      <c r="F47" s="16" t="s">
        <v>145</v>
      </c>
      <c r="G47" s="16" t="s">
        <v>31</v>
      </c>
      <c r="H47" s="17" t="s">
        <v>8</v>
      </c>
      <c r="I47" s="52"/>
      <c r="J47" s="9">
        <v>144.68</v>
      </c>
      <c r="K47" s="9">
        <f t="shared" si="0"/>
        <v>0</v>
      </c>
      <c r="L47" s="10">
        <v>0.1</v>
      </c>
      <c r="M47" s="9">
        <f t="shared" si="1"/>
        <v>0</v>
      </c>
      <c r="N47" s="9">
        <f t="shared" si="2"/>
        <v>0</v>
      </c>
    </row>
    <row r="48" spans="1:14" ht="22.5" x14ac:dyDescent="0.25">
      <c r="A48" s="14">
        <v>214</v>
      </c>
      <c r="B48" s="15">
        <v>1400400</v>
      </c>
      <c r="C48" s="16" t="s">
        <v>146</v>
      </c>
      <c r="D48" s="17" t="s">
        <v>147</v>
      </c>
      <c r="E48" s="16" t="s">
        <v>30</v>
      </c>
      <c r="F48" s="16" t="s">
        <v>148</v>
      </c>
      <c r="G48" s="16" t="s">
        <v>35</v>
      </c>
      <c r="H48" s="17" t="s">
        <v>8</v>
      </c>
      <c r="I48" s="52"/>
      <c r="J48" s="9">
        <v>170.37</v>
      </c>
      <c r="K48" s="9">
        <f t="shared" si="0"/>
        <v>0</v>
      </c>
      <c r="L48" s="10">
        <v>0.1</v>
      </c>
      <c r="M48" s="9">
        <f t="shared" si="1"/>
        <v>0</v>
      </c>
      <c r="N48" s="9">
        <f t="shared" si="2"/>
        <v>0</v>
      </c>
    </row>
    <row r="49" spans="1:14" ht="22.5" x14ac:dyDescent="0.25">
      <c r="A49" s="14">
        <v>216</v>
      </c>
      <c r="B49" s="15">
        <v>1107183</v>
      </c>
      <c r="C49" s="16" t="s">
        <v>149</v>
      </c>
      <c r="D49" s="17" t="s">
        <v>150</v>
      </c>
      <c r="E49" s="16" t="s">
        <v>30</v>
      </c>
      <c r="F49" s="16" t="s">
        <v>151</v>
      </c>
      <c r="G49" s="16" t="s">
        <v>31</v>
      </c>
      <c r="H49" s="17" t="s">
        <v>8</v>
      </c>
      <c r="I49" s="52"/>
      <c r="J49" s="9">
        <v>198.47</v>
      </c>
      <c r="K49" s="9">
        <f t="shared" si="0"/>
        <v>0</v>
      </c>
      <c r="L49" s="10">
        <v>0.1</v>
      </c>
      <c r="M49" s="9">
        <f t="shared" si="1"/>
        <v>0</v>
      </c>
      <c r="N49" s="9">
        <f t="shared" si="2"/>
        <v>0</v>
      </c>
    </row>
    <row r="50" spans="1:14" ht="22.5" x14ac:dyDescent="0.25">
      <c r="A50" s="14">
        <v>219</v>
      </c>
      <c r="B50" s="15">
        <v>1107750</v>
      </c>
      <c r="C50" s="16" t="s">
        <v>152</v>
      </c>
      <c r="D50" s="17" t="s">
        <v>153</v>
      </c>
      <c r="E50" s="16" t="s">
        <v>6</v>
      </c>
      <c r="F50" s="16" t="s">
        <v>154</v>
      </c>
      <c r="G50" s="16" t="s">
        <v>35</v>
      </c>
      <c r="H50" s="17" t="s">
        <v>8</v>
      </c>
      <c r="I50" s="52"/>
      <c r="J50" s="9">
        <v>65.98</v>
      </c>
      <c r="K50" s="9">
        <f t="shared" si="0"/>
        <v>0</v>
      </c>
      <c r="L50" s="10">
        <v>0.1</v>
      </c>
      <c r="M50" s="9">
        <f t="shared" si="1"/>
        <v>0</v>
      </c>
      <c r="N50" s="9">
        <f t="shared" si="2"/>
        <v>0</v>
      </c>
    </row>
    <row r="51" spans="1:14" ht="22.5" x14ac:dyDescent="0.25">
      <c r="A51" s="14">
        <v>220</v>
      </c>
      <c r="B51" s="15">
        <v>1107751</v>
      </c>
      <c r="C51" s="16" t="s">
        <v>152</v>
      </c>
      <c r="D51" s="17" t="s">
        <v>155</v>
      </c>
      <c r="E51" s="16" t="s">
        <v>6</v>
      </c>
      <c r="F51" s="16" t="s">
        <v>156</v>
      </c>
      <c r="G51" s="16" t="s">
        <v>35</v>
      </c>
      <c r="H51" s="17" t="s">
        <v>8</v>
      </c>
      <c r="I51" s="52"/>
      <c r="J51" s="9">
        <v>131.96</v>
      </c>
      <c r="K51" s="9">
        <f t="shared" si="0"/>
        <v>0</v>
      </c>
      <c r="L51" s="10">
        <v>0.1</v>
      </c>
      <c r="M51" s="9">
        <f t="shared" si="1"/>
        <v>0</v>
      </c>
      <c r="N51" s="9">
        <f t="shared" si="2"/>
        <v>0</v>
      </c>
    </row>
    <row r="52" spans="1:14" ht="22.5" x14ac:dyDescent="0.25">
      <c r="A52" s="14">
        <v>225</v>
      </c>
      <c r="B52" s="15">
        <v>1107170</v>
      </c>
      <c r="C52" s="16" t="s">
        <v>157</v>
      </c>
      <c r="D52" s="17" t="s">
        <v>158</v>
      </c>
      <c r="E52" s="16" t="s">
        <v>30</v>
      </c>
      <c r="F52" s="16" t="s">
        <v>159</v>
      </c>
      <c r="G52" s="16" t="s">
        <v>31</v>
      </c>
      <c r="H52" s="17" t="s">
        <v>8</v>
      </c>
      <c r="I52" s="52"/>
      <c r="J52" s="9">
        <v>96.42</v>
      </c>
      <c r="K52" s="9">
        <f t="shared" si="0"/>
        <v>0</v>
      </c>
      <c r="L52" s="10">
        <v>0.1</v>
      </c>
      <c r="M52" s="9">
        <f t="shared" si="1"/>
        <v>0</v>
      </c>
      <c r="N52" s="9">
        <f t="shared" si="2"/>
        <v>0</v>
      </c>
    </row>
    <row r="53" spans="1:14" ht="33.75" x14ac:dyDescent="0.25">
      <c r="A53" s="14">
        <v>226</v>
      </c>
      <c r="B53" s="15">
        <v>1107042</v>
      </c>
      <c r="C53" s="16" t="s">
        <v>160</v>
      </c>
      <c r="D53" s="17" t="s">
        <v>161</v>
      </c>
      <c r="E53" s="16" t="s">
        <v>30</v>
      </c>
      <c r="F53" s="16" t="s">
        <v>162</v>
      </c>
      <c r="G53" s="16" t="s">
        <v>163</v>
      </c>
      <c r="H53" s="17" t="s">
        <v>8</v>
      </c>
      <c r="I53" s="52"/>
      <c r="J53" s="9">
        <v>95.3</v>
      </c>
      <c r="K53" s="9">
        <f t="shared" si="0"/>
        <v>0</v>
      </c>
      <c r="L53" s="10">
        <v>0.1</v>
      </c>
      <c r="M53" s="9">
        <f t="shared" si="1"/>
        <v>0</v>
      </c>
      <c r="N53" s="9">
        <f t="shared" si="2"/>
        <v>0</v>
      </c>
    </row>
    <row r="54" spans="1:14" ht="33.75" x14ac:dyDescent="0.25">
      <c r="A54" s="14">
        <v>227</v>
      </c>
      <c r="B54" s="15">
        <v>1107020</v>
      </c>
      <c r="C54" s="16" t="s">
        <v>160</v>
      </c>
      <c r="D54" s="17" t="s">
        <v>164</v>
      </c>
      <c r="E54" s="16" t="s">
        <v>30</v>
      </c>
      <c r="F54" s="16" t="s">
        <v>11</v>
      </c>
      <c r="G54" s="16" t="s">
        <v>163</v>
      </c>
      <c r="H54" s="17" t="s">
        <v>8</v>
      </c>
      <c r="I54" s="52"/>
      <c r="J54" s="9">
        <v>135.63</v>
      </c>
      <c r="K54" s="9">
        <f t="shared" si="0"/>
        <v>0</v>
      </c>
      <c r="L54" s="10">
        <v>0.1</v>
      </c>
      <c r="M54" s="9">
        <f t="shared" si="1"/>
        <v>0</v>
      </c>
      <c r="N54" s="9">
        <f t="shared" si="2"/>
        <v>0</v>
      </c>
    </row>
    <row r="55" spans="1:14" ht="33.75" x14ac:dyDescent="0.25">
      <c r="A55" s="14">
        <v>228</v>
      </c>
      <c r="B55" s="15">
        <v>1107021</v>
      </c>
      <c r="C55" s="16" t="s">
        <v>160</v>
      </c>
      <c r="D55" s="17" t="s">
        <v>165</v>
      </c>
      <c r="E55" s="16" t="s">
        <v>30</v>
      </c>
      <c r="F55" s="16" t="s">
        <v>9</v>
      </c>
      <c r="G55" s="16" t="s">
        <v>163</v>
      </c>
      <c r="H55" s="17" t="s">
        <v>8</v>
      </c>
      <c r="I55" s="52"/>
      <c r="J55" s="9">
        <v>236.22</v>
      </c>
      <c r="K55" s="9">
        <f t="shared" si="0"/>
        <v>0</v>
      </c>
      <c r="L55" s="10">
        <v>0.1</v>
      </c>
      <c r="M55" s="9">
        <f t="shared" si="1"/>
        <v>0</v>
      </c>
      <c r="N55" s="9">
        <f t="shared" si="2"/>
        <v>0</v>
      </c>
    </row>
    <row r="56" spans="1:14" ht="22.5" x14ac:dyDescent="0.25">
      <c r="A56" s="14">
        <v>230</v>
      </c>
      <c r="B56" s="15">
        <v>1107022</v>
      </c>
      <c r="C56" s="16" t="s">
        <v>160</v>
      </c>
      <c r="D56" s="17" t="s">
        <v>166</v>
      </c>
      <c r="E56" s="16" t="s">
        <v>6</v>
      </c>
      <c r="F56" s="16" t="s">
        <v>9</v>
      </c>
      <c r="G56" s="16" t="s">
        <v>35</v>
      </c>
      <c r="H56" s="17" t="s">
        <v>8</v>
      </c>
      <c r="I56" s="52"/>
      <c r="J56" s="9">
        <v>246.3</v>
      </c>
      <c r="K56" s="9">
        <f t="shared" si="0"/>
        <v>0</v>
      </c>
      <c r="L56" s="10">
        <v>0.1</v>
      </c>
      <c r="M56" s="9">
        <f t="shared" si="1"/>
        <v>0</v>
      </c>
      <c r="N56" s="9">
        <f t="shared" si="2"/>
        <v>0</v>
      </c>
    </row>
    <row r="57" spans="1:14" s="13" customFormat="1" ht="22.5" x14ac:dyDescent="0.25">
      <c r="A57" s="14">
        <v>237</v>
      </c>
      <c r="B57" s="28">
        <v>1107048</v>
      </c>
      <c r="C57" s="29" t="s">
        <v>160</v>
      </c>
      <c r="D57" s="17" t="s">
        <v>167</v>
      </c>
      <c r="E57" s="29" t="s">
        <v>6</v>
      </c>
      <c r="F57" s="29" t="s">
        <v>11</v>
      </c>
      <c r="G57" s="29" t="s">
        <v>31</v>
      </c>
      <c r="H57" s="17" t="s">
        <v>8</v>
      </c>
      <c r="I57" s="52"/>
      <c r="J57" s="9">
        <v>139.13</v>
      </c>
      <c r="K57" s="9">
        <f t="shared" si="0"/>
        <v>0</v>
      </c>
      <c r="L57" s="10">
        <v>0.1</v>
      </c>
      <c r="M57" s="9">
        <f t="shared" si="1"/>
        <v>0</v>
      </c>
      <c r="N57" s="9">
        <f t="shared" si="2"/>
        <v>0</v>
      </c>
    </row>
    <row r="58" spans="1:14" s="13" customFormat="1" ht="22.5" x14ac:dyDescent="0.25">
      <c r="A58" s="14">
        <v>238</v>
      </c>
      <c r="B58" s="28">
        <v>1107049</v>
      </c>
      <c r="C58" s="29" t="s">
        <v>160</v>
      </c>
      <c r="D58" s="17" t="s">
        <v>168</v>
      </c>
      <c r="E58" s="29" t="s">
        <v>6</v>
      </c>
      <c r="F58" s="29" t="s">
        <v>9</v>
      </c>
      <c r="G58" s="29" t="s">
        <v>31</v>
      </c>
      <c r="H58" s="17" t="s">
        <v>8</v>
      </c>
      <c r="I58" s="52"/>
      <c r="J58" s="9">
        <v>242.32</v>
      </c>
      <c r="K58" s="9">
        <f t="shared" si="0"/>
        <v>0</v>
      </c>
      <c r="L58" s="10">
        <v>0.1</v>
      </c>
      <c r="M58" s="9">
        <f t="shared" si="1"/>
        <v>0</v>
      </c>
      <c r="N58" s="9">
        <f t="shared" si="2"/>
        <v>0</v>
      </c>
    </row>
    <row r="59" spans="1:14" s="13" customFormat="1" ht="22.5" x14ac:dyDescent="0.25">
      <c r="A59" s="14">
        <v>249</v>
      </c>
      <c r="B59" s="19">
        <v>1107633</v>
      </c>
      <c r="C59" s="17" t="s">
        <v>169</v>
      </c>
      <c r="D59" s="17" t="s">
        <v>170</v>
      </c>
      <c r="E59" s="17" t="s">
        <v>30</v>
      </c>
      <c r="F59" s="17" t="s">
        <v>11</v>
      </c>
      <c r="G59" s="17" t="s">
        <v>171</v>
      </c>
      <c r="H59" s="17" t="s">
        <v>8</v>
      </c>
      <c r="I59" s="52"/>
      <c r="J59" s="9">
        <v>299.33</v>
      </c>
      <c r="K59" s="9">
        <f t="shared" si="0"/>
        <v>0</v>
      </c>
      <c r="L59" s="10">
        <v>0.1</v>
      </c>
      <c r="M59" s="9">
        <f t="shared" si="1"/>
        <v>0</v>
      </c>
      <c r="N59" s="9">
        <f t="shared" si="2"/>
        <v>0</v>
      </c>
    </row>
    <row r="60" spans="1:14" s="13" customFormat="1" ht="45" x14ac:dyDescent="0.25">
      <c r="A60" s="14">
        <v>250</v>
      </c>
      <c r="B60" s="19">
        <v>1107634</v>
      </c>
      <c r="C60" s="17" t="s">
        <v>169</v>
      </c>
      <c r="D60" s="17" t="s">
        <v>172</v>
      </c>
      <c r="E60" s="17" t="s">
        <v>30</v>
      </c>
      <c r="F60" s="17" t="s">
        <v>11</v>
      </c>
      <c r="G60" s="18" t="s">
        <v>173</v>
      </c>
      <c r="H60" s="17" t="s">
        <v>8</v>
      </c>
      <c r="I60" s="52"/>
      <c r="J60" s="9">
        <v>299.20999999999998</v>
      </c>
      <c r="K60" s="9">
        <f t="shared" si="0"/>
        <v>0</v>
      </c>
      <c r="L60" s="10">
        <v>0.1</v>
      </c>
      <c r="M60" s="9">
        <f t="shared" si="1"/>
        <v>0</v>
      </c>
      <c r="N60" s="9">
        <f t="shared" si="2"/>
        <v>0</v>
      </c>
    </row>
    <row r="61" spans="1:14" s="13" customFormat="1" ht="22.5" x14ac:dyDescent="0.25">
      <c r="A61" s="14">
        <v>251</v>
      </c>
      <c r="B61" s="19">
        <v>1107666</v>
      </c>
      <c r="C61" s="17" t="s">
        <v>169</v>
      </c>
      <c r="D61" s="17" t="s">
        <v>174</v>
      </c>
      <c r="E61" s="17" t="s">
        <v>30</v>
      </c>
      <c r="F61" s="17" t="s">
        <v>11</v>
      </c>
      <c r="G61" s="17" t="s">
        <v>175</v>
      </c>
      <c r="H61" s="17" t="s">
        <v>8</v>
      </c>
      <c r="I61" s="52"/>
      <c r="J61" s="9">
        <v>293.87</v>
      </c>
      <c r="K61" s="9">
        <f t="shared" si="0"/>
        <v>0</v>
      </c>
      <c r="L61" s="10">
        <v>0.1</v>
      </c>
      <c r="M61" s="9">
        <f t="shared" si="1"/>
        <v>0</v>
      </c>
      <c r="N61" s="9">
        <f t="shared" si="2"/>
        <v>0</v>
      </c>
    </row>
    <row r="62" spans="1:14" s="13" customFormat="1" ht="22.5" x14ac:dyDescent="0.25">
      <c r="A62" s="14">
        <v>258</v>
      </c>
      <c r="B62" s="19">
        <v>1107625</v>
      </c>
      <c r="C62" s="17" t="s">
        <v>176</v>
      </c>
      <c r="D62" s="17" t="s">
        <v>177</v>
      </c>
      <c r="E62" s="17" t="s">
        <v>30</v>
      </c>
      <c r="F62" s="17" t="s">
        <v>178</v>
      </c>
      <c r="G62" s="17" t="s">
        <v>98</v>
      </c>
      <c r="H62" s="17" t="s">
        <v>8</v>
      </c>
      <c r="I62" s="52"/>
      <c r="J62" s="9">
        <v>134.76</v>
      </c>
      <c r="K62" s="9">
        <f t="shared" si="0"/>
        <v>0</v>
      </c>
      <c r="L62" s="10">
        <v>0.1</v>
      </c>
      <c r="M62" s="9">
        <f t="shared" si="1"/>
        <v>0</v>
      </c>
      <c r="N62" s="9">
        <f t="shared" si="2"/>
        <v>0</v>
      </c>
    </row>
    <row r="63" spans="1:14" s="13" customFormat="1" ht="22.5" x14ac:dyDescent="0.25">
      <c r="A63" s="14">
        <v>259</v>
      </c>
      <c r="B63" s="19">
        <v>1107659</v>
      </c>
      <c r="C63" s="17" t="s">
        <v>176</v>
      </c>
      <c r="D63" s="17" t="s">
        <v>179</v>
      </c>
      <c r="E63" s="17" t="s">
        <v>30</v>
      </c>
      <c r="F63" s="17" t="s">
        <v>180</v>
      </c>
      <c r="G63" s="17" t="s">
        <v>181</v>
      </c>
      <c r="H63" s="17" t="s">
        <v>8</v>
      </c>
      <c r="I63" s="52"/>
      <c r="J63" s="9">
        <v>134.52000000000001</v>
      </c>
      <c r="K63" s="9">
        <f t="shared" si="0"/>
        <v>0</v>
      </c>
      <c r="L63" s="10">
        <v>0.1</v>
      </c>
      <c r="M63" s="9">
        <f t="shared" si="1"/>
        <v>0</v>
      </c>
      <c r="N63" s="9">
        <f t="shared" si="2"/>
        <v>0</v>
      </c>
    </row>
    <row r="64" spans="1:14" s="13" customFormat="1" ht="22.5" x14ac:dyDescent="0.25">
      <c r="A64" s="14">
        <v>260</v>
      </c>
      <c r="B64" s="19">
        <v>1107658</v>
      </c>
      <c r="C64" s="17" t="s">
        <v>176</v>
      </c>
      <c r="D64" s="17" t="s">
        <v>182</v>
      </c>
      <c r="E64" s="17" t="s">
        <v>30</v>
      </c>
      <c r="F64" s="17" t="s">
        <v>134</v>
      </c>
      <c r="G64" s="17" t="s">
        <v>181</v>
      </c>
      <c r="H64" s="17" t="s">
        <v>8</v>
      </c>
      <c r="I64" s="52"/>
      <c r="J64" s="9">
        <v>207.4</v>
      </c>
      <c r="K64" s="9">
        <f t="shared" si="0"/>
        <v>0</v>
      </c>
      <c r="L64" s="10">
        <v>0.1</v>
      </c>
      <c r="M64" s="9">
        <f t="shared" si="1"/>
        <v>0</v>
      </c>
      <c r="N64" s="9">
        <f t="shared" si="2"/>
        <v>0</v>
      </c>
    </row>
    <row r="65" spans="1:14" s="13" customFormat="1" ht="22.5" x14ac:dyDescent="0.25">
      <c r="A65" s="14">
        <v>264</v>
      </c>
      <c r="B65" s="15">
        <v>1107024</v>
      </c>
      <c r="C65" s="16" t="s">
        <v>183</v>
      </c>
      <c r="D65" s="17" t="s">
        <v>184</v>
      </c>
      <c r="E65" s="16" t="s">
        <v>6</v>
      </c>
      <c r="F65" s="16" t="s">
        <v>185</v>
      </c>
      <c r="G65" s="16" t="s">
        <v>35</v>
      </c>
      <c r="H65" s="17" t="s">
        <v>8</v>
      </c>
      <c r="I65" s="52"/>
      <c r="J65" s="9">
        <v>183.67</v>
      </c>
      <c r="K65" s="9">
        <f t="shared" si="0"/>
        <v>0</v>
      </c>
      <c r="L65" s="10">
        <v>0.1</v>
      </c>
      <c r="M65" s="9">
        <f t="shared" si="1"/>
        <v>0</v>
      </c>
      <c r="N65" s="9">
        <f t="shared" si="2"/>
        <v>0</v>
      </c>
    </row>
    <row r="66" spans="1:14" s="13" customFormat="1" ht="33.75" x14ac:dyDescent="0.25">
      <c r="A66" s="14">
        <v>266</v>
      </c>
      <c r="B66" s="19">
        <v>1107701</v>
      </c>
      <c r="C66" s="17" t="s">
        <v>186</v>
      </c>
      <c r="D66" s="17" t="s">
        <v>187</v>
      </c>
      <c r="E66" s="17" t="s">
        <v>6</v>
      </c>
      <c r="F66" s="17" t="s">
        <v>188</v>
      </c>
      <c r="G66" s="17" t="s">
        <v>189</v>
      </c>
      <c r="H66" s="17" t="s">
        <v>8</v>
      </c>
      <c r="I66" s="52"/>
      <c r="J66" s="9">
        <v>326.27</v>
      </c>
      <c r="K66" s="9">
        <f t="shared" si="0"/>
        <v>0</v>
      </c>
      <c r="L66" s="10">
        <v>0.1</v>
      </c>
      <c r="M66" s="9">
        <f t="shared" si="1"/>
        <v>0</v>
      </c>
      <c r="N66" s="9">
        <f t="shared" si="2"/>
        <v>0</v>
      </c>
    </row>
    <row r="67" spans="1:14" s="13" customFormat="1" ht="22.5" x14ac:dyDescent="0.25">
      <c r="A67" s="14">
        <v>268</v>
      </c>
      <c r="B67" s="15">
        <v>1402139</v>
      </c>
      <c r="C67" s="16" t="s">
        <v>190</v>
      </c>
      <c r="D67" s="17" t="s">
        <v>191</v>
      </c>
      <c r="E67" s="16" t="s">
        <v>30</v>
      </c>
      <c r="F67" s="16" t="s">
        <v>11</v>
      </c>
      <c r="G67" s="16" t="s">
        <v>192</v>
      </c>
      <c r="H67" s="17" t="s">
        <v>8</v>
      </c>
      <c r="I67" s="52"/>
      <c r="J67" s="9">
        <v>73.349999999999994</v>
      </c>
      <c r="K67" s="9">
        <f t="shared" si="0"/>
        <v>0</v>
      </c>
      <c r="L67" s="10">
        <v>0.1</v>
      </c>
      <c r="M67" s="9">
        <f t="shared" si="1"/>
        <v>0</v>
      </c>
      <c r="N67" s="9">
        <f t="shared" si="2"/>
        <v>0</v>
      </c>
    </row>
    <row r="68" spans="1:14" s="13" customFormat="1" ht="22.5" x14ac:dyDescent="0.25">
      <c r="A68" s="14">
        <v>269</v>
      </c>
      <c r="B68" s="15">
        <v>1402142</v>
      </c>
      <c r="C68" s="16" t="s">
        <v>190</v>
      </c>
      <c r="D68" s="17" t="s">
        <v>193</v>
      </c>
      <c r="E68" s="16" t="s">
        <v>30</v>
      </c>
      <c r="F68" s="16" t="s">
        <v>9</v>
      </c>
      <c r="G68" s="16" t="s">
        <v>192</v>
      </c>
      <c r="H68" s="17" t="s">
        <v>8</v>
      </c>
      <c r="I68" s="52"/>
      <c r="J68" s="9">
        <v>88.75</v>
      </c>
      <c r="K68" s="9">
        <f t="shared" si="0"/>
        <v>0</v>
      </c>
      <c r="L68" s="10">
        <v>0.1</v>
      </c>
      <c r="M68" s="9">
        <f t="shared" si="1"/>
        <v>0</v>
      </c>
      <c r="N68" s="9">
        <f t="shared" si="2"/>
        <v>0</v>
      </c>
    </row>
    <row r="69" spans="1:14" s="13" customFormat="1" ht="22.5" x14ac:dyDescent="0.25">
      <c r="A69" s="14">
        <v>281</v>
      </c>
      <c r="B69" s="28">
        <v>1402877</v>
      </c>
      <c r="C69" s="29" t="s">
        <v>190</v>
      </c>
      <c r="D69" s="17" t="s">
        <v>194</v>
      </c>
      <c r="E69" s="29" t="s">
        <v>30</v>
      </c>
      <c r="F69" s="29" t="s">
        <v>9</v>
      </c>
      <c r="G69" s="29" t="s">
        <v>35</v>
      </c>
      <c r="H69" s="17" t="s">
        <v>8</v>
      </c>
      <c r="I69" s="52"/>
      <c r="J69" s="9">
        <v>90.21</v>
      </c>
      <c r="K69" s="9">
        <f t="shared" si="0"/>
        <v>0</v>
      </c>
      <c r="L69" s="10">
        <v>0.1</v>
      </c>
      <c r="M69" s="9">
        <f t="shared" si="1"/>
        <v>0</v>
      </c>
      <c r="N69" s="9">
        <f t="shared" si="2"/>
        <v>0</v>
      </c>
    </row>
    <row r="70" spans="1:14" s="13" customFormat="1" ht="22.5" x14ac:dyDescent="0.25">
      <c r="A70" s="14">
        <v>283</v>
      </c>
      <c r="B70" s="15">
        <v>1402481</v>
      </c>
      <c r="C70" s="16" t="s">
        <v>195</v>
      </c>
      <c r="D70" s="17" t="s">
        <v>196</v>
      </c>
      <c r="E70" s="16" t="s">
        <v>13</v>
      </c>
      <c r="F70" s="16" t="s">
        <v>197</v>
      </c>
      <c r="G70" s="16" t="s">
        <v>98</v>
      </c>
      <c r="H70" s="17" t="s">
        <v>8</v>
      </c>
      <c r="I70" s="52"/>
      <c r="J70" s="9">
        <v>165.14</v>
      </c>
      <c r="K70" s="9">
        <f t="shared" ref="K70:K133" si="3">I70*J70</f>
        <v>0</v>
      </c>
      <c r="L70" s="10">
        <v>0.1</v>
      </c>
      <c r="M70" s="9">
        <f t="shared" ref="M70:M133" si="4">K70*0.1</f>
        <v>0</v>
      </c>
      <c r="N70" s="9">
        <f t="shared" ref="N70:N133" si="5">K70+M70</f>
        <v>0</v>
      </c>
    </row>
    <row r="71" spans="1:14" s="13" customFormat="1" ht="22.5" x14ac:dyDescent="0.25">
      <c r="A71" s="14">
        <v>286</v>
      </c>
      <c r="B71" s="19">
        <v>1402784</v>
      </c>
      <c r="C71" s="30" t="s">
        <v>198</v>
      </c>
      <c r="D71" s="17" t="s">
        <v>199</v>
      </c>
      <c r="E71" s="30" t="s">
        <v>6</v>
      </c>
      <c r="F71" s="30" t="s">
        <v>200</v>
      </c>
      <c r="G71" s="30" t="s">
        <v>141</v>
      </c>
      <c r="H71" s="17" t="s">
        <v>8</v>
      </c>
      <c r="I71" s="52"/>
      <c r="J71" s="9">
        <v>266.08999999999997</v>
      </c>
      <c r="K71" s="9">
        <f t="shared" si="3"/>
        <v>0</v>
      </c>
      <c r="L71" s="10">
        <v>0.1</v>
      </c>
      <c r="M71" s="9">
        <f t="shared" si="4"/>
        <v>0</v>
      </c>
      <c r="N71" s="9">
        <f t="shared" si="5"/>
        <v>0</v>
      </c>
    </row>
    <row r="72" spans="1:14" s="13" customFormat="1" ht="22.5" x14ac:dyDescent="0.25">
      <c r="A72" s="14">
        <v>287</v>
      </c>
      <c r="B72" s="19">
        <v>1402785</v>
      </c>
      <c r="C72" s="30" t="s">
        <v>198</v>
      </c>
      <c r="D72" s="17" t="s">
        <v>201</v>
      </c>
      <c r="E72" s="30" t="s">
        <v>6</v>
      </c>
      <c r="F72" s="30" t="s">
        <v>202</v>
      </c>
      <c r="G72" s="30" t="s">
        <v>141</v>
      </c>
      <c r="H72" s="17" t="s">
        <v>8</v>
      </c>
      <c r="I72" s="52"/>
      <c r="J72" s="9">
        <v>425.14</v>
      </c>
      <c r="K72" s="9">
        <f t="shared" si="3"/>
        <v>0</v>
      </c>
      <c r="L72" s="10">
        <v>0.1</v>
      </c>
      <c r="M72" s="9">
        <f t="shared" si="4"/>
        <v>0</v>
      </c>
      <c r="N72" s="9">
        <f t="shared" si="5"/>
        <v>0</v>
      </c>
    </row>
    <row r="73" spans="1:14" s="13" customFormat="1" ht="22.5" x14ac:dyDescent="0.25">
      <c r="A73" s="14">
        <v>288</v>
      </c>
      <c r="B73" s="15">
        <v>1402703</v>
      </c>
      <c r="C73" s="16" t="s">
        <v>203</v>
      </c>
      <c r="D73" s="17" t="s">
        <v>204</v>
      </c>
      <c r="E73" s="16" t="s">
        <v>6</v>
      </c>
      <c r="F73" s="16" t="s">
        <v>109</v>
      </c>
      <c r="G73" s="16" t="s">
        <v>35</v>
      </c>
      <c r="H73" s="17" t="s">
        <v>8</v>
      </c>
      <c r="I73" s="52"/>
      <c r="J73" s="9">
        <v>67.36</v>
      </c>
      <c r="K73" s="9">
        <f t="shared" si="3"/>
        <v>0</v>
      </c>
      <c r="L73" s="10">
        <v>0.1</v>
      </c>
      <c r="M73" s="9">
        <f t="shared" si="4"/>
        <v>0</v>
      </c>
      <c r="N73" s="9">
        <f t="shared" si="5"/>
        <v>0</v>
      </c>
    </row>
    <row r="74" spans="1:14" s="13" customFormat="1" ht="22.5" x14ac:dyDescent="0.25">
      <c r="A74" s="14">
        <v>289</v>
      </c>
      <c r="B74" s="15">
        <v>1402704</v>
      </c>
      <c r="C74" s="16" t="s">
        <v>203</v>
      </c>
      <c r="D74" s="17" t="s">
        <v>205</v>
      </c>
      <c r="E74" s="16" t="s">
        <v>6</v>
      </c>
      <c r="F74" s="16" t="s">
        <v>206</v>
      </c>
      <c r="G74" s="16" t="s">
        <v>35</v>
      </c>
      <c r="H74" s="17" t="s">
        <v>8</v>
      </c>
      <c r="I74" s="52"/>
      <c r="J74" s="9">
        <v>152.35</v>
      </c>
      <c r="K74" s="9">
        <f t="shared" si="3"/>
        <v>0</v>
      </c>
      <c r="L74" s="10">
        <v>0.1</v>
      </c>
      <c r="M74" s="9">
        <f t="shared" si="4"/>
        <v>0</v>
      </c>
      <c r="N74" s="9">
        <f t="shared" si="5"/>
        <v>0</v>
      </c>
    </row>
    <row r="75" spans="1:14" s="13" customFormat="1" ht="33.75" x14ac:dyDescent="0.25">
      <c r="A75" s="14">
        <v>296</v>
      </c>
      <c r="B75" s="15">
        <v>1103630</v>
      </c>
      <c r="C75" s="16" t="s">
        <v>207</v>
      </c>
      <c r="D75" s="17" t="s">
        <v>208</v>
      </c>
      <c r="E75" s="16" t="s">
        <v>30</v>
      </c>
      <c r="F75" s="16" t="s">
        <v>209</v>
      </c>
      <c r="G75" s="16" t="s">
        <v>35</v>
      </c>
      <c r="H75" s="17" t="s">
        <v>8</v>
      </c>
      <c r="I75" s="52"/>
      <c r="J75" s="9">
        <v>130.49</v>
      </c>
      <c r="K75" s="9">
        <f t="shared" si="3"/>
        <v>0</v>
      </c>
      <c r="L75" s="10">
        <v>0.1</v>
      </c>
      <c r="M75" s="9">
        <f t="shared" si="4"/>
        <v>0</v>
      </c>
      <c r="N75" s="9">
        <f t="shared" si="5"/>
        <v>0</v>
      </c>
    </row>
    <row r="76" spans="1:14" s="13" customFormat="1" ht="33.75" x14ac:dyDescent="0.25">
      <c r="A76" s="14">
        <v>297</v>
      </c>
      <c r="B76" s="15">
        <v>1103631</v>
      </c>
      <c r="C76" s="16" t="s">
        <v>207</v>
      </c>
      <c r="D76" s="17" t="s">
        <v>210</v>
      </c>
      <c r="E76" s="16" t="s">
        <v>30</v>
      </c>
      <c r="F76" s="16" t="s">
        <v>211</v>
      </c>
      <c r="G76" s="16" t="s">
        <v>35</v>
      </c>
      <c r="H76" s="17" t="s">
        <v>8</v>
      </c>
      <c r="I76" s="52"/>
      <c r="J76" s="9">
        <v>260.97000000000003</v>
      </c>
      <c r="K76" s="9">
        <f t="shared" si="3"/>
        <v>0</v>
      </c>
      <c r="L76" s="10">
        <v>0.1</v>
      </c>
      <c r="M76" s="9">
        <f t="shared" si="4"/>
        <v>0</v>
      </c>
      <c r="N76" s="9">
        <f t="shared" si="5"/>
        <v>0</v>
      </c>
    </row>
    <row r="77" spans="1:14" s="13" customFormat="1" ht="22.5" x14ac:dyDescent="0.25">
      <c r="A77" s="14">
        <v>298</v>
      </c>
      <c r="B77" s="15">
        <v>1103220</v>
      </c>
      <c r="C77" s="16" t="s">
        <v>207</v>
      </c>
      <c r="D77" s="17" t="s">
        <v>212</v>
      </c>
      <c r="E77" s="16" t="s">
        <v>30</v>
      </c>
      <c r="F77" s="16" t="s">
        <v>213</v>
      </c>
      <c r="G77" s="16" t="s">
        <v>31</v>
      </c>
      <c r="H77" s="17" t="s">
        <v>8</v>
      </c>
      <c r="I77" s="52"/>
      <c r="J77" s="9">
        <v>131.03</v>
      </c>
      <c r="K77" s="9">
        <f t="shared" si="3"/>
        <v>0</v>
      </c>
      <c r="L77" s="10">
        <v>0.1</v>
      </c>
      <c r="M77" s="9">
        <f t="shared" si="4"/>
        <v>0</v>
      </c>
      <c r="N77" s="9">
        <f t="shared" si="5"/>
        <v>0</v>
      </c>
    </row>
    <row r="78" spans="1:14" s="13" customFormat="1" ht="22.5" x14ac:dyDescent="0.25">
      <c r="A78" s="14">
        <v>299</v>
      </c>
      <c r="B78" s="15">
        <v>1103222</v>
      </c>
      <c r="C78" s="16" t="s">
        <v>207</v>
      </c>
      <c r="D78" s="17" t="s">
        <v>214</v>
      </c>
      <c r="E78" s="16" t="s">
        <v>30</v>
      </c>
      <c r="F78" s="16" t="s">
        <v>215</v>
      </c>
      <c r="G78" s="16" t="s">
        <v>31</v>
      </c>
      <c r="H78" s="17" t="s">
        <v>8</v>
      </c>
      <c r="I78" s="52"/>
      <c r="J78" s="9">
        <v>262.06</v>
      </c>
      <c r="K78" s="9">
        <f t="shared" si="3"/>
        <v>0</v>
      </c>
      <c r="L78" s="10">
        <v>0.1</v>
      </c>
      <c r="M78" s="9">
        <f t="shared" si="4"/>
        <v>0</v>
      </c>
      <c r="N78" s="9">
        <f t="shared" si="5"/>
        <v>0</v>
      </c>
    </row>
    <row r="79" spans="1:14" s="13" customFormat="1" ht="22.5" x14ac:dyDescent="0.25">
      <c r="A79" s="14">
        <v>329</v>
      </c>
      <c r="B79" s="19">
        <v>1103856</v>
      </c>
      <c r="C79" s="17" t="s">
        <v>216</v>
      </c>
      <c r="D79" s="17" t="s">
        <v>217</v>
      </c>
      <c r="E79" s="17" t="s">
        <v>30</v>
      </c>
      <c r="F79" s="17" t="s">
        <v>71</v>
      </c>
      <c r="G79" s="17" t="s">
        <v>171</v>
      </c>
      <c r="H79" s="17" t="s">
        <v>8</v>
      </c>
      <c r="I79" s="52"/>
      <c r="J79" s="9">
        <v>143.97999999999999</v>
      </c>
      <c r="K79" s="9">
        <f t="shared" si="3"/>
        <v>0</v>
      </c>
      <c r="L79" s="10">
        <v>0.1</v>
      </c>
      <c r="M79" s="9">
        <f t="shared" si="4"/>
        <v>0</v>
      </c>
      <c r="N79" s="9">
        <f t="shared" si="5"/>
        <v>0</v>
      </c>
    </row>
    <row r="80" spans="1:14" s="13" customFormat="1" ht="22.5" x14ac:dyDescent="0.25">
      <c r="A80" s="14">
        <v>330</v>
      </c>
      <c r="B80" s="19">
        <v>1103857</v>
      </c>
      <c r="C80" s="17" t="s">
        <v>216</v>
      </c>
      <c r="D80" s="17" t="s">
        <v>218</v>
      </c>
      <c r="E80" s="17" t="s">
        <v>30</v>
      </c>
      <c r="F80" s="17" t="s">
        <v>219</v>
      </c>
      <c r="G80" s="17" t="s">
        <v>171</v>
      </c>
      <c r="H80" s="17" t="s">
        <v>8</v>
      </c>
      <c r="I80" s="52"/>
      <c r="J80" s="9">
        <v>280.14999999999998</v>
      </c>
      <c r="K80" s="9">
        <f t="shared" si="3"/>
        <v>0</v>
      </c>
      <c r="L80" s="10">
        <v>0.1</v>
      </c>
      <c r="M80" s="9">
        <f t="shared" si="4"/>
        <v>0</v>
      </c>
      <c r="N80" s="9">
        <f t="shared" si="5"/>
        <v>0</v>
      </c>
    </row>
    <row r="81" spans="1:14" s="13" customFormat="1" ht="22.5" x14ac:dyDescent="0.25">
      <c r="A81" s="14">
        <v>336</v>
      </c>
      <c r="B81" s="31">
        <v>1103954</v>
      </c>
      <c r="C81" s="17" t="s">
        <v>216</v>
      </c>
      <c r="D81" s="17" t="s">
        <v>220</v>
      </c>
      <c r="E81" s="17" t="s">
        <v>30</v>
      </c>
      <c r="F81" s="32" t="s">
        <v>221</v>
      </c>
      <c r="G81" s="17" t="s">
        <v>222</v>
      </c>
      <c r="H81" s="17" t="s">
        <v>8</v>
      </c>
      <c r="I81" s="52"/>
      <c r="J81" s="9">
        <v>837.48</v>
      </c>
      <c r="K81" s="9">
        <f t="shared" si="3"/>
        <v>0</v>
      </c>
      <c r="L81" s="10">
        <v>0.1</v>
      </c>
      <c r="M81" s="9">
        <f t="shared" si="4"/>
        <v>0</v>
      </c>
      <c r="N81" s="9">
        <f t="shared" si="5"/>
        <v>0</v>
      </c>
    </row>
    <row r="82" spans="1:14" s="13" customFormat="1" ht="22.5" x14ac:dyDescent="0.25">
      <c r="A82" s="14">
        <v>340</v>
      </c>
      <c r="B82" s="15">
        <v>1103722</v>
      </c>
      <c r="C82" s="16" t="s">
        <v>223</v>
      </c>
      <c r="D82" s="17" t="s">
        <v>224</v>
      </c>
      <c r="E82" s="16" t="s">
        <v>30</v>
      </c>
      <c r="F82" s="16" t="s">
        <v>225</v>
      </c>
      <c r="G82" s="16" t="s">
        <v>226</v>
      </c>
      <c r="H82" s="17" t="s">
        <v>8</v>
      </c>
      <c r="I82" s="52"/>
      <c r="J82" s="51">
        <v>108.1</v>
      </c>
      <c r="K82" s="9">
        <f t="shared" si="3"/>
        <v>0</v>
      </c>
      <c r="L82" s="10">
        <v>0.1</v>
      </c>
      <c r="M82" s="9">
        <f t="shared" si="4"/>
        <v>0</v>
      </c>
      <c r="N82" s="9">
        <f t="shared" si="5"/>
        <v>0</v>
      </c>
    </row>
    <row r="83" spans="1:14" s="13" customFormat="1" ht="22.5" x14ac:dyDescent="0.25">
      <c r="A83" s="14">
        <v>341</v>
      </c>
      <c r="B83" s="15">
        <v>1103723</v>
      </c>
      <c r="C83" s="16" t="s">
        <v>223</v>
      </c>
      <c r="D83" s="17" t="s">
        <v>227</v>
      </c>
      <c r="E83" s="16" t="s">
        <v>30</v>
      </c>
      <c r="F83" s="16" t="s">
        <v>228</v>
      </c>
      <c r="G83" s="16" t="s">
        <v>226</v>
      </c>
      <c r="H83" s="17" t="s">
        <v>8</v>
      </c>
      <c r="I83" s="52"/>
      <c r="J83" s="51">
        <v>188.3</v>
      </c>
      <c r="K83" s="9">
        <f t="shared" si="3"/>
        <v>0</v>
      </c>
      <c r="L83" s="10">
        <v>0.1</v>
      </c>
      <c r="M83" s="9">
        <f t="shared" si="4"/>
        <v>0</v>
      </c>
      <c r="N83" s="9">
        <f t="shared" si="5"/>
        <v>0</v>
      </c>
    </row>
    <row r="84" spans="1:14" s="13" customFormat="1" ht="56.25" x14ac:dyDescent="0.25">
      <c r="A84" s="14">
        <v>343</v>
      </c>
      <c r="B84" s="15">
        <v>1103012</v>
      </c>
      <c r="C84" s="16" t="s">
        <v>223</v>
      </c>
      <c r="D84" s="17" t="s">
        <v>229</v>
      </c>
      <c r="E84" s="16" t="s">
        <v>30</v>
      </c>
      <c r="F84" s="16" t="s">
        <v>230</v>
      </c>
      <c r="G84" s="18" t="s">
        <v>231</v>
      </c>
      <c r="H84" s="17" t="s">
        <v>8</v>
      </c>
      <c r="I84" s="52"/>
      <c r="J84" s="9">
        <v>85.33</v>
      </c>
      <c r="K84" s="9">
        <f t="shared" si="3"/>
        <v>0</v>
      </c>
      <c r="L84" s="10">
        <v>0.1</v>
      </c>
      <c r="M84" s="9">
        <f t="shared" si="4"/>
        <v>0</v>
      </c>
      <c r="N84" s="9">
        <f t="shared" si="5"/>
        <v>0</v>
      </c>
    </row>
    <row r="85" spans="1:14" s="13" customFormat="1" ht="56.25" x14ac:dyDescent="0.25">
      <c r="A85" s="14">
        <v>344</v>
      </c>
      <c r="B85" s="15">
        <v>1103013</v>
      </c>
      <c r="C85" s="16" t="s">
        <v>223</v>
      </c>
      <c r="D85" s="17" t="s">
        <v>232</v>
      </c>
      <c r="E85" s="16" t="s">
        <v>30</v>
      </c>
      <c r="F85" s="16" t="s">
        <v>233</v>
      </c>
      <c r="G85" s="18" t="s">
        <v>231</v>
      </c>
      <c r="H85" s="17" t="s">
        <v>8</v>
      </c>
      <c r="I85" s="52"/>
      <c r="J85" s="9">
        <v>107.23</v>
      </c>
      <c r="K85" s="9">
        <f t="shared" si="3"/>
        <v>0</v>
      </c>
      <c r="L85" s="10">
        <v>0.1</v>
      </c>
      <c r="M85" s="9">
        <f t="shared" si="4"/>
        <v>0</v>
      </c>
      <c r="N85" s="9">
        <f t="shared" si="5"/>
        <v>0</v>
      </c>
    </row>
    <row r="86" spans="1:14" s="13" customFormat="1" ht="56.25" x14ac:dyDescent="0.25">
      <c r="A86" s="14">
        <v>345</v>
      </c>
      <c r="B86" s="15">
        <v>1103083</v>
      </c>
      <c r="C86" s="16" t="s">
        <v>223</v>
      </c>
      <c r="D86" s="17" t="s">
        <v>234</v>
      </c>
      <c r="E86" s="16" t="s">
        <v>30</v>
      </c>
      <c r="F86" s="16" t="s">
        <v>235</v>
      </c>
      <c r="G86" s="18" t="s">
        <v>236</v>
      </c>
      <c r="H86" s="17" t="s">
        <v>8</v>
      </c>
      <c r="I86" s="52"/>
      <c r="J86" s="9">
        <v>186.74</v>
      </c>
      <c r="K86" s="9">
        <f t="shared" si="3"/>
        <v>0</v>
      </c>
      <c r="L86" s="10">
        <v>0.1</v>
      </c>
      <c r="M86" s="9">
        <f t="shared" si="4"/>
        <v>0</v>
      </c>
      <c r="N86" s="9">
        <f t="shared" si="5"/>
        <v>0</v>
      </c>
    </row>
    <row r="87" spans="1:14" s="13" customFormat="1" ht="56.25" x14ac:dyDescent="0.25">
      <c r="A87" s="14">
        <v>346</v>
      </c>
      <c r="B87" s="15">
        <v>1103082</v>
      </c>
      <c r="C87" s="16" t="s">
        <v>223</v>
      </c>
      <c r="D87" s="17" t="s">
        <v>237</v>
      </c>
      <c r="E87" s="16" t="s">
        <v>30</v>
      </c>
      <c r="F87" s="16" t="s">
        <v>238</v>
      </c>
      <c r="G87" s="18" t="s">
        <v>239</v>
      </c>
      <c r="H87" s="17" t="s">
        <v>8</v>
      </c>
      <c r="I87" s="52"/>
      <c r="J87" s="9">
        <v>267.83</v>
      </c>
      <c r="K87" s="9">
        <f t="shared" si="3"/>
        <v>0</v>
      </c>
      <c r="L87" s="10">
        <v>0.1</v>
      </c>
      <c r="M87" s="9">
        <f t="shared" si="4"/>
        <v>0</v>
      </c>
      <c r="N87" s="9">
        <f t="shared" si="5"/>
        <v>0</v>
      </c>
    </row>
    <row r="88" spans="1:14" s="13" customFormat="1" ht="22.5" x14ac:dyDescent="0.25">
      <c r="A88" s="14">
        <v>350</v>
      </c>
      <c r="B88" s="15">
        <v>1103286</v>
      </c>
      <c r="C88" s="33" t="s">
        <v>223</v>
      </c>
      <c r="D88" s="17" t="s">
        <v>240</v>
      </c>
      <c r="E88" s="33" t="s">
        <v>30</v>
      </c>
      <c r="F88" s="33" t="s">
        <v>241</v>
      </c>
      <c r="G88" s="33" t="s">
        <v>181</v>
      </c>
      <c r="H88" s="17" t="s">
        <v>8</v>
      </c>
      <c r="I88" s="52"/>
      <c r="J88" s="9">
        <v>107.05</v>
      </c>
      <c r="K88" s="9">
        <f t="shared" si="3"/>
        <v>0</v>
      </c>
      <c r="L88" s="10">
        <v>0.1</v>
      </c>
      <c r="M88" s="9">
        <f t="shared" si="4"/>
        <v>0</v>
      </c>
      <c r="N88" s="9">
        <f t="shared" si="5"/>
        <v>0</v>
      </c>
    </row>
    <row r="89" spans="1:14" s="13" customFormat="1" ht="22.5" x14ac:dyDescent="0.25">
      <c r="A89" s="14">
        <v>352</v>
      </c>
      <c r="B89" s="15">
        <v>1103285</v>
      </c>
      <c r="C89" s="33" t="s">
        <v>223</v>
      </c>
      <c r="D89" s="17" t="s">
        <v>242</v>
      </c>
      <c r="E89" s="33" t="s">
        <v>30</v>
      </c>
      <c r="F89" s="33" t="s">
        <v>238</v>
      </c>
      <c r="G89" s="33" t="s">
        <v>181</v>
      </c>
      <c r="H89" s="17" t="s">
        <v>8</v>
      </c>
      <c r="I89" s="52"/>
      <c r="J89" s="9">
        <v>267.37</v>
      </c>
      <c r="K89" s="9">
        <f t="shared" si="3"/>
        <v>0</v>
      </c>
      <c r="L89" s="10">
        <v>0.1</v>
      </c>
      <c r="M89" s="9">
        <f t="shared" si="4"/>
        <v>0</v>
      </c>
      <c r="N89" s="9">
        <f t="shared" si="5"/>
        <v>0</v>
      </c>
    </row>
    <row r="90" spans="1:14" s="13" customFormat="1" ht="45" x14ac:dyDescent="0.25">
      <c r="A90" s="14">
        <v>355</v>
      </c>
      <c r="B90" s="19">
        <v>1103731</v>
      </c>
      <c r="C90" s="17" t="s">
        <v>243</v>
      </c>
      <c r="D90" s="17" t="s">
        <v>244</v>
      </c>
      <c r="E90" s="17" t="s">
        <v>6</v>
      </c>
      <c r="F90" s="17" t="s">
        <v>245</v>
      </c>
      <c r="G90" s="17" t="s">
        <v>246</v>
      </c>
      <c r="H90" s="17" t="s">
        <v>8</v>
      </c>
      <c r="I90" s="52"/>
      <c r="J90" s="9">
        <v>196.47</v>
      </c>
      <c r="K90" s="9">
        <f t="shared" si="3"/>
        <v>0</v>
      </c>
      <c r="L90" s="10">
        <v>0.1</v>
      </c>
      <c r="M90" s="9">
        <f t="shared" si="4"/>
        <v>0</v>
      </c>
      <c r="N90" s="9">
        <f t="shared" si="5"/>
        <v>0</v>
      </c>
    </row>
    <row r="91" spans="1:14" s="13" customFormat="1" ht="56.25" x14ac:dyDescent="0.25">
      <c r="A91" s="14">
        <v>357</v>
      </c>
      <c r="B91" s="19">
        <v>1103702</v>
      </c>
      <c r="C91" s="17" t="s">
        <v>247</v>
      </c>
      <c r="D91" s="17" t="s">
        <v>248</v>
      </c>
      <c r="E91" s="17" t="s">
        <v>6</v>
      </c>
      <c r="F91" s="17" t="s">
        <v>162</v>
      </c>
      <c r="G91" s="17" t="s">
        <v>249</v>
      </c>
      <c r="H91" s="17" t="s">
        <v>8</v>
      </c>
      <c r="I91" s="52"/>
      <c r="J91" s="9">
        <v>185.22</v>
      </c>
      <c r="K91" s="9">
        <f t="shared" si="3"/>
        <v>0</v>
      </c>
      <c r="L91" s="10">
        <v>0.1</v>
      </c>
      <c r="M91" s="9">
        <f t="shared" si="4"/>
        <v>0</v>
      </c>
      <c r="N91" s="9">
        <f t="shared" si="5"/>
        <v>0</v>
      </c>
    </row>
    <row r="92" spans="1:14" s="13" customFormat="1" ht="56.25" x14ac:dyDescent="0.25">
      <c r="A92" s="14">
        <v>358</v>
      </c>
      <c r="B92" s="19">
        <v>1103704</v>
      </c>
      <c r="C92" s="17" t="s">
        <v>247</v>
      </c>
      <c r="D92" s="17" t="s">
        <v>250</v>
      </c>
      <c r="E92" s="17" t="s">
        <v>6</v>
      </c>
      <c r="F92" s="17" t="s">
        <v>251</v>
      </c>
      <c r="G92" s="17" t="s">
        <v>249</v>
      </c>
      <c r="H92" s="17" t="s">
        <v>8</v>
      </c>
      <c r="I92" s="52"/>
      <c r="J92" s="9">
        <v>458.65</v>
      </c>
      <c r="K92" s="9">
        <f t="shared" si="3"/>
        <v>0</v>
      </c>
      <c r="L92" s="10">
        <v>0.1</v>
      </c>
      <c r="M92" s="9">
        <f t="shared" si="4"/>
        <v>0</v>
      </c>
      <c r="N92" s="9">
        <f t="shared" si="5"/>
        <v>0</v>
      </c>
    </row>
    <row r="93" spans="1:14" s="13" customFormat="1" ht="33.75" x14ac:dyDescent="0.25">
      <c r="A93" s="14">
        <v>362</v>
      </c>
      <c r="B93" s="19">
        <v>1103941</v>
      </c>
      <c r="C93" s="17" t="s">
        <v>252</v>
      </c>
      <c r="D93" s="17" t="s">
        <v>253</v>
      </c>
      <c r="E93" s="17" t="s">
        <v>254</v>
      </c>
      <c r="F93" s="17" t="s">
        <v>255</v>
      </c>
      <c r="G93" s="17" t="s">
        <v>163</v>
      </c>
      <c r="H93" s="17" t="s">
        <v>8</v>
      </c>
      <c r="I93" s="52"/>
      <c r="J93" s="9">
        <v>297.05</v>
      </c>
      <c r="K93" s="9">
        <f t="shared" si="3"/>
        <v>0</v>
      </c>
      <c r="L93" s="10">
        <v>0.1</v>
      </c>
      <c r="M93" s="9">
        <f t="shared" si="4"/>
        <v>0</v>
      </c>
      <c r="N93" s="9">
        <f t="shared" si="5"/>
        <v>0</v>
      </c>
    </row>
    <row r="94" spans="1:14" s="13" customFormat="1" ht="33.75" x14ac:dyDescent="0.25">
      <c r="A94" s="14">
        <v>363</v>
      </c>
      <c r="B94" s="19">
        <v>1103942</v>
      </c>
      <c r="C94" s="17" t="s">
        <v>252</v>
      </c>
      <c r="D94" s="17" t="s">
        <v>256</v>
      </c>
      <c r="E94" s="17" t="s">
        <v>254</v>
      </c>
      <c r="F94" s="17" t="s">
        <v>257</v>
      </c>
      <c r="G94" s="17" t="s">
        <v>163</v>
      </c>
      <c r="H94" s="17" t="s">
        <v>8</v>
      </c>
      <c r="I94" s="52"/>
      <c r="J94" s="9">
        <v>386.77</v>
      </c>
      <c r="K94" s="9">
        <f t="shared" si="3"/>
        <v>0</v>
      </c>
      <c r="L94" s="10">
        <v>0.1</v>
      </c>
      <c r="M94" s="9">
        <f t="shared" si="4"/>
        <v>0</v>
      </c>
      <c r="N94" s="9">
        <f t="shared" si="5"/>
        <v>0</v>
      </c>
    </row>
    <row r="95" spans="1:14" s="13" customFormat="1" ht="22.5" x14ac:dyDescent="0.25">
      <c r="A95" s="14">
        <v>373</v>
      </c>
      <c r="B95" s="19">
        <v>1401060</v>
      </c>
      <c r="C95" s="34" t="s">
        <v>258</v>
      </c>
      <c r="D95" s="17" t="s">
        <v>259</v>
      </c>
      <c r="E95" s="34" t="s">
        <v>260</v>
      </c>
      <c r="F95" s="34" t="s">
        <v>261</v>
      </c>
      <c r="G95" s="34" t="s">
        <v>121</v>
      </c>
      <c r="H95" s="17" t="s">
        <v>8</v>
      </c>
      <c r="I95" s="52"/>
      <c r="J95" s="9">
        <v>182.48</v>
      </c>
      <c r="K95" s="9">
        <f t="shared" si="3"/>
        <v>0</v>
      </c>
      <c r="L95" s="10">
        <v>0.1</v>
      </c>
      <c r="M95" s="9">
        <f t="shared" si="4"/>
        <v>0</v>
      </c>
      <c r="N95" s="9">
        <f t="shared" si="5"/>
        <v>0</v>
      </c>
    </row>
    <row r="96" spans="1:14" s="13" customFormat="1" ht="22.5" x14ac:dyDescent="0.25">
      <c r="A96" s="14">
        <v>374</v>
      </c>
      <c r="B96" s="19">
        <v>1401061</v>
      </c>
      <c r="C96" s="34" t="s">
        <v>258</v>
      </c>
      <c r="D96" s="17" t="s">
        <v>262</v>
      </c>
      <c r="E96" s="34" t="s">
        <v>260</v>
      </c>
      <c r="F96" s="34" t="s">
        <v>263</v>
      </c>
      <c r="G96" s="34" t="s">
        <v>121</v>
      </c>
      <c r="H96" s="17" t="s">
        <v>8</v>
      </c>
      <c r="I96" s="52"/>
      <c r="J96" s="9">
        <v>255.56</v>
      </c>
      <c r="K96" s="9">
        <f t="shared" si="3"/>
        <v>0</v>
      </c>
      <c r="L96" s="10">
        <v>0.1</v>
      </c>
      <c r="M96" s="9">
        <f t="shared" si="4"/>
        <v>0</v>
      </c>
      <c r="N96" s="9">
        <f t="shared" si="5"/>
        <v>0</v>
      </c>
    </row>
    <row r="97" spans="1:14" s="13" customFormat="1" ht="22.5" x14ac:dyDescent="0.25">
      <c r="A97" s="14">
        <v>375</v>
      </c>
      <c r="B97" s="19">
        <v>1401062</v>
      </c>
      <c r="C97" s="34" t="s">
        <v>258</v>
      </c>
      <c r="D97" s="17" t="s">
        <v>264</v>
      </c>
      <c r="E97" s="34" t="s">
        <v>260</v>
      </c>
      <c r="F97" s="34" t="s">
        <v>265</v>
      </c>
      <c r="G97" s="34" t="s">
        <v>121</v>
      </c>
      <c r="H97" s="17" t="s">
        <v>8</v>
      </c>
      <c r="I97" s="52"/>
      <c r="J97" s="9">
        <v>401.8</v>
      </c>
      <c r="K97" s="9">
        <f t="shared" si="3"/>
        <v>0</v>
      </c>
      <c r="L97" s="10">
        <v>0.1</v>
      </c>
      <c r="M97" s="9">
        <f t="shared" si="4"/>
        <v>0</v>
      </c>
      <c r="N97" s="9">
        <f t="shared" si="5"/>
        <v>0</v>
      </c>
    </row>
    <row r="98" spans="1:14" s="13" customFormat="1" ht="22.5" x14ac:dyDescent="0.25">
      <c r="A98" s="14">
        <v>387</v>
      </c>
      <c r="B98" s="19">
        <v>1401190</v>
      </c>
      <c r="C98" s="17" t="s">
        <v>266</v>
      </c>
      <c r="D98" s="17" t="s">
        <v>267</v>
      </c>
      <c r="E98" s="17" t="s">
        <v>30</v>
      </c>
      <c r="F98" s="17" t="s">
        <v>268</v>
      </c>
      <c r="G98" s="17" t="s">
        <v>171</v>
      </c>
      <c r="H98" s="17" t="s">
        <v>8</v>
      </c>
      <c r="I98" s="52"/>
      <c r="J98" s="9">
        <v>308.2</v>
      </c>
      <c r="K98" s="9">
        <f t="shared" si="3"/>
        <v>0</v>
      </c>
      <c r="L98" s="10">
        <v>0.1</v>
      </c>
      <c r="M98" s="9">
        <f t="shared" si="4"/>
        <v>0</v>
      </c>
      <c r="N98" s="9">
        <f t="shared" si="5"/>
        <v>0</v>
      </c>
    </row>
    <row r="99" spans="1:14" s="13" customFormat="1" ht="22.5" x14ac:dyDescent="0.25">
      <c r="A99" s="14">
        <v>390</v>
      </c>
      <c r="B99" s="15">
        <v>1401012</v>
      </c>
      <c r="C99" s="16" t="s">
        <v>269</v>
      </c>
      <c r="D99" s="17" t="s">
        <v>270</v>
      </c>
      <c r="E99" s="16" t="s">
        <v>30</v>
      </c>
      <c r="F99" s="16" t="s">
        <v>271</v>
      </c>
      <c r="G99" s="16" t="s">
        <v>226</v>
      </c>
      <c r="H99" s="17" t="s">
        <v>8</v>
      </c>
      <c r="I99" s="52"/>
      <c r="J99" s="51">
        <v>131</v>
      </c>
      <c r="K99" s="9">
        <f t="shared" si="3"/>
        <v>0</v>
      </c>
      <c r="L99" s="10">
        <v>0.1</v>
      </c>
      <c r="M99" s="9">
        <f t="shared" si="4"/>
        <v>0</v>
      </c>
      <c r="N99" s="9">
        <f t="shared" si="5"/>
        <v>0</v>
      </c>
    </row>
    <row r="100" spans="1:14" s="13" customFormat="1" ht="33.75" x14ac:dyDescent="0.25">
      <c r="A100" s="14">
        <v>391</v>
      </c>
      <c r="B100" s="15">
        <v>1401908</v>
      </c>
      <c r="C100" s="16" t="s">
        <v>269</v>
      </c>
      <c r="D100" s="17" t="s">
        <v>272</v>
      </c>
      <c r="E100" s="16" t="s">
        <v>30</v>
      </c>
      <c r="F100" s="16" t="s">
        <v>271</v>
      </c>
      <c r="G100" s="18" t="s">
        <v>273</v>
      </c>
      <c r="H100" s="17" t="s">
        <v>8</v>
      </c>
      <c r="I100" s="52"/>
      <c r="J100" s="9">
        <v>129.91999999999999</v>
      </c>
      <c r="K100" s="9">
        <f t="shared" si="3"/>
        <v>0</v>
      </c>
      <c r="L100" s="10">
        <v>0.1</v>
      </c>
      <c r="M100" s="9">
        <f t="shared" si="4"/>
        <v>0</v>
      </c>
      <c r="N100" s="9">
        <f t="shared" si="5"/>
        <v>0</v>
      </c>
    </row>
    <row r="101" spans="1:14" s="13" customFormat="1" ht="33.75" x14ac:dyDescent="0.25">
      <c r="A101" s="14">
        <v>392</v>
      </c>
      <c r="B101" s="15">
        <v>1401909</v>
      </c>
      <c r="C101" s="16" t="s">
        <v>269</v>
      </c>
      <c r="D101" s="17" t="s">
        <v>274</v>
      </c>
      <c r="E101" s="16" t="s">
        <v>30</v>
      </c>
      <c r="F101" s="16" t="s">
        <v>275</v>
      </c>
      <c r="G101" s="18" t="s">
        <v>273</v>
      </c>
      <c r="H101" s="17" t="s">
        <v>8</v>
      </c>
      <c r="I101" s="52"/>
      <c r="J101" s="9">
        <v>157.94</v>
      </c>
      <c r="K101" s="9">
        <f t="shared" si="3"/>
        <v>0</v>
      </c>
      <c r="L101" s="10">
        <v>0.1</v>
      </c>
      <c r="M101" s="9">
        <f t="shared" si="4"/>
        <v>0</v>
      </c>
      <c r="N101" s="9">
        <f t="shared" si="5"/>
        <v>0</v>
      </c>
    </row>
    <row r="102" spans="1:14" s="13" customFormat="1" ht="33.75" x14ac:dyDescent="0.25">
      <c r="A102" s="14">
        <v>393</v>
      </c>
      <c r="B102" s="15">
        <v>1401931</v>
      </c>
      <c r="C102" s="16" t="s">
        <v>269</v>
      </c>
      <c r="D102" s="17" t="s">
        <v>276</v>
      </c>
      <c r="E102" s="16" t="s">
        <v>30</v>
      </c>
      <c r="F102" s="16" t="s">
        <v>271</v>
      </c>
      <c r="G102" s="16" t="s">
        <v>35</v>
      </c>
      <c r="H102" s="17" t="s">
        <v>8</v>
      </c>
      <c r="I102" s="52"/>
      <c r="J102" s="9">
        <v>129.69999999999999</v>
      </c>
      <c r="K102" s="9">
        <f t="shared" si="3"/>
        <v>0</v>
      </c>
      <c r="L102" s="10">
        <v>0.1</v>
      </c>
      <c r="M102" s="9">
        <f t="shared" si="4"/>
        <v>0</v>
      </c>
      <c r="N102" s="9">
        <f t="shared" si="5"/>
        <v>0</v>
      </c>
    </row>
    <row r="103" spans="1:14" s="13" customFormat="1" ht="33.75" x14ac:dyDescent="0.25">
      <c r="A103" s="14">
        <v>394</v>
      </c>
      <c r="B103" s="15">
        <v>1401932</v>
      </c>
      <c r="C103" s="16" t="s">
        <v>269</v>
      </c>
      <c r="D103" s="17" t="s">
        <v>277</v>
      </c>
      <c r="E103" s="16" t="s">
        <v>30</v>
      </c>
      <c r="F103" s="16" t="s">
        <v>275</v>
      </c>
      <c r="G103" s="16" t="s">
        <v>35</v>
      </c>
      <c r="H103" s="17" t="s">
        <v>8</v>
      </c>
      <c r="I103" s="52"/>
      <c r="J103" s="9">
        <v>157.66999999999999</v>
      </c>
      <c r="K103" s="9">
        <f t="shared" si="3"/>
        <v>0</v>
      </c>
      <c r="L103" s="10">
        <v>0.1</v>
      </c>
      <c r="M103" s="9">
        <f t="shared" si="4"/>
        <v>0</v>
      </c>
      <c r="N103" s="9">
        <f t="shared" si="5"/>
        <v>0</v>
      </c>
    </row>
    <row r="104" spans="1:14" s="13" customFormat="1" ht="22.5" x14ac:dyDescent="0.25">
      <c r="A104" s="14">
        <v>399</v>
      </c>
      <c r="B104" s="19">
        <v>1401400</v>
      </c>
      <c r="C104" s="17" t="s">
        <v>278</v>
      </c>
      <c r="D104" s="17" t="s">
        <v>279</v>
      </c>
      <c r="E104" s="17" t="s">
        <v>6</v>
      </c>
      <c r="F104" s="17" t="s">
        <v>280</v>
      </c>
      <c r="G104" s="17" t="s">
        <v>281</v>
      </c>
      <c r="H104" s="17" t="s">
        <v>8</v>
      </c>
      <c r="I104" s="52"/>
      <c r="J104" s="9">
        <v>558.42999999999995</v>
      </c>
      <c r="K104" s="9">
        <f t="shared" si="3"/>
        <v>0</v>
      </c>
      <c r="L104" s="10">
        <v>0.1</v>
      </c>
      <c r="M104" s="9">
        <f t="shared" si="4"/>
        <v>0</v>
      </c>
      <c r="N104" s="9">
        <f t="shared" si="5"/>
        <v>0</v>
      </c>
    </row>
    <row r="105" spans="1:14" s="13" customFormat="1" ht="45" x14ac:dyDescent="0.25">
      <c r="A105" s="14">
        <v>414</v>
      </c>
      <c r="B105" s="19">
        <v>1403021</v>
      </c>
      <c r="C105" s="17" t="s">
        <v>282</v>
      </c>
      <c r="D105" s="17" t="s">
        <v>283</v>
      </c>
      <c r="E105" s="17" t="s">
        <v>13</v>
      </c>
      <c r="F105" s="17" t="s">
        <v>284</v>
      </c>
      <c r="G105" s="17" t="s">
        <v>285</v>
      </c>
      <c r="H105" s="17" t="s">
        <v>8</v>
      </c>
      <c r="I105" s="52"/>
      <c r="J105" s="51">
        <v>428.4</v>
      </c>
      <c r="K105" s="9">
        <f t="shared" si="3"/>
        <v>0</v>
      </c>
      <c r="L105" s="10">
        <v>0.1</v>
      </c>
      <c r="M105" s="9">
        <f t="shared" si="4"/>
        <v>0</v>
      </c>
      <c r="N105" s="9">
        <f t="shared" si="5"/>
        <v>0</v>
      </c>
    </row>
    <row r="106" spans="1:14" ht="45" x14ac:dyDescent="0.25">
      <c r="A106" s="14">
        <v>415</v>
      </c>
      <c r="B106" s="19">
        <v>1403020</v>
      </c>
      <c r="C106" s="17" t="s">
        <v>282</v>
      </c>
      <c r="D106" s="17" t="s">
        <v>286</v>
      </c>
      <c r="E106" s="17" t="s">
        <v>13</v>
      </c>
      <c r="F106" s="17" t="s">
        <v>287</v>
      </c>
      <c r="G106" s="17" t="s">
        <v>285</v>
      </c>
      <c r="H106" s="17" t="s">
        <v>8</v>
      </c>
      <c r="I106" s="52"/>
      <c r="J106" s="51">
        <v>473.4</v>
      </c>
      <c r="K106" s="9">
        <f t="shared" si="3"/>
        <v>0</v>
      </c>
      <c r="L106" s="10">
        <v>0.1</v>
      </c>
      <c r="M106" s="9">
        <f t="shared" si="4"/>
        <v>0</v>
      </c>
      <c r="N106" s="9">
        <f t="shared" si="5"/>
        <v>0</v>
      </c>
    </row>
    <row r="107" spans="1:14" ht="33.75" x14ac:dyDescent="0.25">
      <c r="A107" s="14">
        <v>416</v>
      </c>
      <c r="B107" s="31">
        <v>1103314</v>
      </c>
      <c r="C107" s="34" t="s">
        <v>288</v>
      </c>
      <c r="D107" s="17" t="s">
        <v>289</v>
      </c>
      <c r="E107" s="34" t="s">
        <v>254</v>
      </c>
      <c r="F107" s="34" t="s">
        <v>290</v>
      </c>
      <c r="G107" s="34" t="s">
        <v>291</v>
      </c>
      <c r="H107" s="17" t="s">
        <v>8</v>
      </c>
      <c r="I107" s="52"/>
      <c r="J107" s="9">
        <v>296.25</v>
      </c>
      <c r="K107" s="9">
        <f t="shared" si="3"/>
        <v>0</v>
      </c>
      <c r="L107" s="10">
        <v>0.1</v>
      </c>
      <c r="M107" s="9">
        <f t="shared" si="4"/>
        <v>0</v>
      </c>
      <c r="N107" s="9">
        <f t="shared" si="5"/>
        <v>0</v>
      </c>
    </row>
    <row r="108" spans="1:14" ht="22.5" x14ac:dyDescent="0.25">
      <c r="A108" s="14">
        <v>417</v>
      </c>
      <c r="B108" s="31">
        <v>1103316</v>
      </c>
      <c r="C108" s="34" t="s">
        <v>288</v>
      </c>
      <c r="D108" s="17" t="s">
        <v>292</v>
      </c>
      <c r="E108" s="34" t="s">
        <v>254</v>
      </c>
      <c r="F108" s="34" t="s">
        <v>293</v>
      </c>
      <c r="G108" s="34" t="s">
        <v>291</v>
      </c>
      <c r="H108" s="17" t="s">
        <v>8</v>
      </c>
      <c r="I108" s="52"/>
      <c r="J108" s="9">
        <v>395</v>
      </c>
      <c r="K108" s="9">
        <f t="shared" si="3"/>
        <v>0</v>
      </c>
      <c r="L108" s="10">
        <v>0.1</v>
      </c>
      <c r="M108" s="9">
        <f t="shared" si="4"/>
        <v>0</v>
      </c>
      <c r="N108" s="9">
        <f t="shared" si="5"/>
        <v>0</v>
      </c>
    </row>
    <row r="109" spans="1:14" ht="22.5" x14ac:dyDescent="0.25">
      <c r="A109" s="14">
        <v>418</v>
      </c>
      <c r="B109" s="31">
        <v>1103317</v>
      </c>
      <c r="C109" s="34" t="s">
        <v>288</v>
      </c>
      <c r="D109" s="17" t="s">
        <v>294</v>
      </c>
      <c r="E109" s="34" t="s">
        <v>254</v>
      </c>
      <c r="F109" s="34" t="s">
        <v>295</v>
      </c>
      <c r="G109" s="34" t="s">
        <v>291</v>
      </c>
      <c r="H109" s="17" t="s">
        <v>8</v>
      </c>
      <c r="I109" s="52"/>
      <c r="J109" s="9">
        <v>395</v>
      </c>
      <c r="K109" s="9">
        <f t="shared" si="3"/>
        <v>0</v>
      </c>
      <c r="L109" s="10">
        <v>0.1</v>
      </c>
      <c r="M109" s="9">
        <f t="shared" si="4"/>
        <v>0</v>
      </c>
      <c r="N109" s="9">
        <f t="shared" si="5"/>
        <v>0</v>
      </c>
    </row>
    <row r="110" spans="1:14" ht="33.75" x14ac:dyDescent="0.25">
      <c r="A110" s="14">
        <v>419</v>
      </c>
      <c r="B110" s="31">
        <v>1103315</v>
      </c>
      <c r="C110" s="34" t="s">
        <v>288</v>
      </c>
      <c r="D110" s="17" t="s">
        <v>296</v>
      </c>
      <c r="E110" s="34" t="s">
        <v>254</v>
      </c>
      <c r="F110" s="34" t="s">
        <v>297</v>
      </c>
      <c r="G110" s="34" t="s">
        <v>291</v>
      </c>
      <c r="H110" s="17" t="s">
        <v>8</v>
      </c>
      <c r="I110" s="52"/>
      <c r="J110" s="9">
        <v>444.38</v>
      </c>
      <c r="K110" s="9">
        <f t="shared" si="3"/>
        <v>0</v>
      </c>
      <c r="L110" s="10">
        <v>0.1</v>
      </c>
      <c r="M110" s="9">
        <f t="shared" si="4"/>
        <v>0</v>
      </c>
      <c r="N110" s="9">
        <f t="shared" si="5"/>
        <v>0</v>
      </c>
    </row>
    <row r="111" spans="1:14" ht="22.5" x14ac:dyDescent="0.25">
      <c r="A111" s="14">
        <v>440</v>
      </c>
      <c r="B111" s="19">
        <v>1103350</v>
      </c>
      <c r="C111" s="17" t="s">
        <v>298</v>
      </c>
      <c r="D111" s="17" t="s">
        <v>299</v>
      </c>
      <c r="E111" s="17" t="s">
        <v>6</v>
      </c>
      <c r="F111" s="17" t="s">
        <v>131</v>
      </c>
      <c r="G111" s="17" t="s">
        <v>35</v>
      </c>
      <c r="H111" s="17" t="s">
        <v>8</v>
      </c>
      <c r="I111" s="52"/>
      <c r="J111" s="9">
        <v>370.48</v>
      </c>
      <c r="K111" s="9">
        <f t="shared" si="3"/>
        <v>0</v>
      </c>
      <c r="L111" s="10">
        <v>0.1</v>
      </c>
      <c r="M111" s="9">
        <f t="shared" si="4"/>
        <v>0</v>
      </c>
      <c r="N111" s="9">
        <f t="shared" si="5"/>
        <v>0</v>
      </c>
    </row>
    <row r="112" spans="1:14" ht="22.5" x14ac:dyDescent="0.25">
      <c r="A112" s="14">
        <v>441</v>
      </c>
      <c r="B112" s="19">
        <v>1103594</v>
      </c>
      <c r="C112" s="17" t="s">
        <v>298</v>
      </c>
      <c r="D112" s="17" t="s">
        <v>300</v>
      </c>
      <c r="E112" s="17" t="s">
        <v>6</v>
      </c>
      <c r="F112" s="17" t="s">
        <v>14</v>
      </c>
      <c r="G112" s="17" t="s">
        <v>31</v>
      </c>
      <c r="H112" s="17" t="s">
        <v>8</v>
      </c>
      <c r="I112" s="52"/>
      <c r="J112" s="9">
        <v>168.98</v>
      </c>
      <c r="K112" s="9">
        <f t="shared" si="3"/>
        <v>0</v>
      </c>
      <c r="L112" s="10">
        <v>0.1</v>
      </c>
      <c r="M112" s="9">
        <f t="shared" si="4"/>
        <v>0</v>
      </c>
      <c r="N112" s="9">
        <f t="shared" si="5"/>
        <v>0</v>
      </c>
    </row>
    <row r="113" spans="1:14" ht="22.5" x14ac:dyDescent="0.25">
      <c r="A113" s="14">
        <v>449</v>
      </c>
      <c r="B113" s="35">
        <v>1103782</v>
      </c>
      <c r="C113" s="36" t="s">
        <v>301</v>
      </c>
      <c r="D113" s="17" t="s">
        <v>302</v>
      </c>
      <c r="E113" s="36" t="s">
        <v>6</v>
      </c>
      <c r="F113" s="36" t="s">
        <v>303</v>
      </c>
      <c r="G113" s="36" t="s">
        <v>304</v>
      </c>
      <c r="H113" s="17" t="s">
        <v>8</v>
      </c>
      <c r="I113" s="52"/>
      <c r="J113" s="9">
        <v>253.78</v>
      </c>
      <c r="K113" s="9">
        <f t="shared" si="3"/>
        <v>0</v>
      </c>
      <c r="L113" s="10">
        <v>0.1</v>
      </c>
      <c r="M113" s="9">
        <f t="shared" si="4"/>
        <v>0</v>
      </c>
      <c r="N113" s="9">
        <f t="shared" si="5"/>
        <v>0</v>
      </c>
    </row>
    <row r="114" spans="1:14" ht="22.5" x14ac:dyDescent="0.25">
      <c r="A114" s="14">
        <v>450</v>
      </c>
      <c r="B114" s="35">
        <v>1103784</v>
      </c>
      <c r="C114" s="36" t="s">
        <v>301</v>
      </c>
      <c r="D114" s="17" t="s">
        <v>305</v>
      </c>
      <c r="E114" s="36" t="s">
        <v>6</v>
      </c>
      <c r="F114" s="36" t="s">
        <v>306</v>
      </c>
      <c r="G114" s="36" t="s">
        <v>304</v>
      </c>
      <c r="H114" s="17" t="s">
        <v>8</v>
      </c>
      <c r="I114" s="52"/>
      <c r="J114" s="9">
        <v>164.07</v>
      </c>
      <c r="K114" s="9">
        <f t="shared" si="3"/>
        <v>0</v>
      </c>
      <c r="L114" s="10">
        <v>0.1</v>
      </c>
      <c r="M114" s="9">
        <f t="shared" si="4"/>
        <v>0</v>
      </c>
      <c r="N114" s="9">
        <f t="shared" si="5"/>
        <v>0</v>
      </c>
    </row>
    <row r="115" spans="1:14" ht="22.5" x14ac:dyDescent="0.25">
      <c r="A115" s="14">
        <v>457</v>
      </c>
      <c r="B115" s="37">
        <v>1103960</v>
      </c>
      <c r="C115" s="36" t="s">
        <v>301</v>
      </c>
      <c r="D115" s="17" t="s">
        <v>307</v>
      </c>
      <c r="E115" s="36" t="s">
        <v>6</v>
      </c>
      <c r="F115" s="36" t="s">
        <v>62</v>
      </c>
      <c r="G115" s="36" t="s">
        <v>121</v>
      </c>
      <c r="H115" s="17" t="s">
        <v>8</v>
      </c>
      <c r="I115" s="52"/>
      <c r="J115" s="9">
        <v>174.8</v>
      </c>
      <c r="K115" s="9">
        <f t="shared" si="3"/>
        <v>0</v>
      </c>
      <c r="L115" s="10">
        <v>0.1</v>
      </c>
      <c r="M115" s="9">
        <f t="shared" si="4"/>
        <v>0</v>
      </c>
      <c r="N115" s="9">
        <f t="shared" si="5"/>
        <v>0</v>
      </c>
    </row>
    <row r="116" spans="1:14" ht="22.5" x14ac:dyDescent="0.25">
      <c r="A116" s="14">
        <v>458</v>
      </c>
      <c r="B116" s="37">
        <v>1103965</v>
      </c>
      <c r="C116" s="36" t="s">
        <v>301</v>
      </c>
      <c r="D116" s="17" t="s">
        <v>308</v>
      </c>
      <c r="E116" s="36" t="s">
        <v>6</v>
      </c>
      <c r="F116" s="36" t="s">
        <v>309</v>
      </c>
      <c r="G116" s="36" t="s">
        <v>121</v>
      </c>
      <c r="H116" s="17" t="s">
        <v>8</v>
      </c>
      <c r="I116" s="52"/>
      <c r="J116" s="9">
        <v>270.33</v>
      </c>
      <c r="K116" s="9">
        <f t="shared" si="3"/>
        <v>0</v>
      </c>
      <c r="L116" s="10">
        <v>0.1</v>
      </c>
      <c r="M116" s="9">
        <f t="shared" si="4"/>
        <v>0</v>
      </c>
      <c r="N116" s="9">
        <f t="shared" si="5"/>
        <v>0</v>
      </c>
    </row>
    <row r="117" spans="1:14" ht="22.5" x14ac:dyDescent="0.25">
      <c r="A117" s="14">
        <v>459</v>
      </c>
      <c r="B117" s="19">
        <v>1103401</v>
      </c>
      <c r="C117" s="17" t="s">
        <v>310</v>
      </c>
      <c r="D117" s="17" t="s">
        <v>311</v>
      </c>
      <c r="E117" s="17" t="s">
        <v>6</v>
      </c>
      <c r="F117" s="17" t="s">
        <v>312</v>
      </c>
      <c r="G117" s="17" t="s">
        <v>35</v>
      </c>
      <c r="H117" s="17" t="s">
        <v>8</v>
      </c>
      <c r="I117" s="52"/>
      <c r="J117" s="9">
        <v>392.64</v>
      </c>
      <c r="K117" s="9">
        <f t="shared" si="3"/>
        <v>0</v>
      </c>
      <c r="L117" s="10">
        <v>0.1</v>
      </c>
      <c r="M117" s="9">
        <f t="shared" si="4"/>
        <v>0</v>
      </c>
      <c r="N117" s="9">
        <f t="shared" si="5"/>
        <v>0</v>
      </c>
    </row>
    <row r="118" spans="1:14" ht="22.5" x14ac:dyDescent="0.25">
      <c r="A118" s="14">
        <v>460</v>
      </c>
      <c r="B118" s="19">
        <v>1103403</v>
      </c>
      <c r="C118" s="17" t="s">
        <v>310</v>
      </c>
      <c r="D118" s="17" t="s">
        <v>313</v>
      </c>
      <c r="E118" s="17" t="s">
        <v>6</v>
      </c>
      <c r="F118" s="17" t="s">
        <v>314</v>
      </c>
      <c r="G118" s="17" t="s">
        <v>35</v>
      </c>
      <c r="H118" s="17" t="s">
        <v>8</v>
      </c>
      <c r="I118" s="52"/>
      <c r="J118" s="9">
        <v>495.35</v>
      </c>
      <c r="K118" s="9">
        <f t="shared" si="3"/>
        <v>0</v>
      </c>
      <c r="L118" s="10">
        <v>0.1</v>
      </c>
      <c r="M118" s="9">
        <f t="shared" si="4"/>
        <v>0</v>
      </c>
      <c r="N118" s="9">
        <f t="shared" si="5"/>
        <v>0</v>
      </c>
    </row>
    <row r="119" spans="1:14" ht="22.5" x14ac:dyDescent="0.25">
      <c r="A119" s="14">
        <v>463</v>
      </c>
      <c r="B119" s="35">
        <v>1103509</v>
      </c>
      <c r="C119" s="36" t="s">
        <v>315</v>
      </c>
      <c r="D119" s="17" t="s">
        <v>316</v>
      </c>
      <c r="E119" s="36" t="s">
        <v>317</v>
      </c>
      <c r="F119" s="17" t="s">
        <v>318</v>
      </c>
      <c r="G119" s="32" t="s">
        <v>89</v>
      </c>
      <c r="H119" s="17" t="s">
        <v>8</v>
      </c>
      <c r="I119" s="52"/>
      <c r="J119" s="9">
        <v>251.26</v>
      </c>
      <c r="K119" s="9">
        <f t="shared" si="3"/>
        <v>0</v>
      </c>
      <c r="L119" s="10">
        <v>0.1</v>
      </c>
      <c r="M119" s="9">
        <f t="shared" si="4"/>
        <v>0</v>
      </c>
      <c r="N119" s="9">
        <f t="shared" si="5"/>
        <v>0</v>
      </c>
    </row>
    <row r="120" spans="1:14" ht="22.5" x14ac:dyDescent="0.25">
      <c r="A120" s="14">
        <v>464</v>
      </c>
      <c r="B120" s="35">
        <v>1103510</v>
      </c>
      <c r="C120" s="36" t="s">
        <v>315</v>
      </c>
      <c r="D120" s="17" t="s">
        <v>319</v>
      </c>
      <c r="E120" s="36" t="s">
        <v>317</v>
      </c>
      <c r="F120" s="36" t="s">
        <v>320</v>
      </c>
      <c r="G120" s="32" t="s">
        <v>89</v>
      </c>
      <c r="H120" s="17" t="s">
        <v>8</v>
      </c>
      <c r="I120" s="52"/>
      <c r="J120" s="9">
        <v>419.85</v>
      </c>
      <c r="K120" s="9">
        <f t="shared" si="3"/>
        <v>0</v>
      </c>
      <c r="L120" s="10">
        <v>0.1</v>
      </c>
      <c r="M120" s="9">
        <f t="shared" si="4"/>
        <v>0</v>
      </c>
      <c r="N120" s="9">
        <f t="shared" si="5"/>
        <v>0</v>
      </c>
    </row>
    <row r="121" spans="1:14" ht="22.5" x14ac:dyDescent="0.25">
      <c r="A121" s="14">
        <v>469</v>
      </c>
      <c r="B121" s="19">
        <v>1401914</v>
      </c>
      <c r="C121" s="17" t="s">
        <v>321</v>
      </c>
      <c r="D121" s="17" t="s">
        <v>322</v>
      </c>
      <c r="E121" s="17" t="s">
        <v>6</v>
      </c>
      <c r="F121" s="17" t="s">
        <v>323</v>
      </c>
      <c r="G121" s="17" t="s">
        <v>31</v>
      </c>
      <c r="H121" s="17" t="s">
        <v>8</v>
      </c>
      <c r="I121" s="52"/>
      <c r="J121" s="9">
        <v>239.22</v>
      </c>
      <c r="K121" s="9">
        <f t="shared" si="3"/>
        <v>0</v>
      </c>
      <c r="L121" s="10">
        <v>0.1</v>
      </c>
      <c r="M121" s="9">
        <f t="shared" si="4"/>
        <v>0</v>
      </c>
      <c r="N121" s="9">
        <f t="shared" si="5"/>
        <v>0</v>
      </c>
    </row>
    <row r="122" spans="1:14" ht="22.5" x14ac:dyDescent="0.25">
      <c r="A122" s="14">
        <v>472</v>
      </c>
      <c r="B122" s="19">
        <v>1103152</v>
      </c>
      <c r="C122" s="17" t="s">
        <v>321</v>
      </c>
      <c r="D122" s="17" t="s">
        <v>324</v>
      </c>
      <c r="E122" s="17" t="s">
        <v>6</v>
      </c>
      <c r="F122" s="17" t="s">
        <v>325</v>
      </c>
      <c r="G122" s="17" t="s">
        <v>35</v>
      </c>
      <c r="H122" s="17" t="s">
        <v>8</v>
      </c>
      <c r="I122" s="52"/>
      <c r="J122" s="9">
        <v>243.15</v>
      </c>
      <c r="K122" s="9">
        <f t="shared" si="3"/>
        <v>0</v>
      </c>
      <c r="L122" s="10">
        <v>0.1</v>
      </c>
      <c r="M122" s="9">
        <f t="shared" si="4"/>
        <v>0</v>
      </c>
      <c r="N122" s="9">
        <f t="shared" si="5"/>
        <v>0</v>
      </c>
    </row>
    <row r="123" spans="1:14" ht="33.75" x14ac:dyDescent="0.25">
      <c r="A123" s="14">
        <v>476</v>
      </c>
      <c r="B123" s="35">
        <v>1401935</v>
      </c>
      <c r="C123" s="36" t="s">
        <v>326</v>
      </c>
      <c r="D123" s="17" t="s">
        <v>327</v>
      </c>
      <c r="E123" s="36" t="s">
        <v>6</v>
      </c>
      <c r="F123" s="36" t="s">
        <v>328</v>
      </c>
      <c r="G123" s="36" t="s">
        <v>304</v>
      </c>
      <c r="H123" s="17" t="s">
        <v>8</v>
      </c>
      <c r="I123" s="52"/>
      <c r="J123" s="9">
        <v>287.66000000000003</v>
      </c>
      <c r="K123" s="9">
        <f t="shared" si="3"/>
        <v>0</v>
      </c>
      <c r="L123" s="10">
        <v>0.1</v>
      </c>
      <c r="M123" s="9">
        <f t="shared" si="4"/>
        <v>0</v>
      </c>
      <c r="N123" s="9">
        <f t="shared" si="5"/>
        <v>0</v>
      </c>
    </row>
    <row r="124" spans="1:14" ht="33.75" x14ac:dyDescent="0.25">
      <c r="A124" s="14">
        <v>477</v>
      </c>
      <c r="B124" s="35">
        <v>1401934</v>
      </c>
      <c r="C124" s="36" t="s">
        <v>326</v>
      </c>
      <c r="D124" s="17" t="s">
        <v>329</v>
      </c>
      <c r="E124" s="36" t="s">
        <v>6</v>
      </c>
      <c r="F124" s="36" t="s">
        <v>330</v>
      </c>
      <c r="G124" s="36" t="s">
        <v>304</v>
      </c>
      <c r="H124" s="17" t="s">
        <v>8</v>
      </c>
      <c r="I124" s="52"/>
      <c r="J124" s="9">
        <v>270.82</v>
      </c>
      <c r="K124" s="9">
        <f t="shared" si="3"/>
        <v>0</v>
      </c>
      <c r="L124" s="10">
        <v>0.1</v>
      </c>
      <c r="M124" s="9">
        <f t="shared" si="4"/>
        <v>0</v>
      </c>
      <c r="N124" s="9">
        <f t="shared" si="5"/>
        <v>0</v>
      </c>
    </row>
    <row r="125" spans="1:14" ht="33.75" x14ac:dyDescent="0.25">
      <c r="A125" s="14">
        <v>478</v>
      </c>
      <c r="B125" s="35">
        <v>1401933</v>
      </c>
      <c r="C125" s="36" t="s">
        <v>326</v>
      </c>
      <c r="D125" s="17" t="s">
        <v>331</v>
      </c>
      <c r="E125" s="36" t="s">
        <v>6</v>
      </c>
      <c r="F125" s="36" t="s">
        <v>332</v>
      </c>
      <c r="G125" s="36" t="s">
        <v>304</v>
      </c>
      <c r="H125" s="17" t="s">
        <v>8</v>
      </c>
      <c r="I125" s="52"/>
      <c r="J125" s="9">
        <v>226.8</v>
      </c>
      <c r="K125" s="9">
        <f t="shared" si="3"/>
        <v>0</v>
      </c>
      <c r="L125" s="10">
        <v>0.1</v>
      </c>
      <c r="M125" s="9">
        <f t="shared" si="4"/>
        <v>0</v>
      </c>
      <c r="N125" s="9">
        <f t="shared" si="5"/>
        <v>0</v>
      </c>
    </row>
    <row r="126" spans="1:14" ht="33.75" x14ac:dyDescent="0.25">
      <c r="A126" s="14">
        <v>485</v>
      </c>
      <c r="B126" s="37">
        <v>1103970</v>
      </c>
      <c r="C126" s="36" t="s">
        <v>326</v>
      </c>
      <c r="D126" s="17" t="s">
        <v>333</v>
      </c>
      <c r="E126" s="36" t="s">
        <v>6</v>
      </c>
      <c r="F126" s="36" t="s">
        <v>334</v>
      </c>
      <c r="G126" s="36" t="s">
        <v>121</v>
      </c>
      <c r="H126" s="17" t="s">
        <v>8</v>
      </c>
      <c r="I126" s="52"/>
      <c r="J126" s="9">
        <v>241.77</v>
      </c>
      <c r="K126" s="9">
        <f t="shared" si="3"/>
        <v>0</v>
      </c>
      <c r="L126" s="10">
        <v>0.1</v>
      </c>
      <c r="M126" s="9">
        <f t="shared" si="4"/>
        <v>0</v>
      </c>
      <c r="N126" s="9">
        <f t="shared" si="5"/>
        <v>0</v>
      </c>
    </row>
    <row r="127" spans="1:14" ht="33.75" x14ac:dyDescent="0.25">
      <c r="A127" s="14">
        <v>486</v>
      </c>
      <c r="B127" s="37">
        <v>1103971</v>
      </c>
      <c r="C127" s="36" t="s">
        <v>326</v>
      </c>
      <c r="D127" s="17" t="s">
        <v>335</v>
      </c>
      <c r="E127" s="36" t="s">
        <v>6</v>
      </c>
      <c r="F127" s="36" t="s">
        <v>336</v>
      </c>
      <c r="G127" s="36" t="s">
        <v>121</v>
      </c>
      <c r="H127" s="17" t="s">
        <v>8</v>
      </c>
      <c r="I127" s="52"/>
      <c r="J127" s="9">
        <v>288.55</v>
      </c>
      <c r="K127" s="9">
        <f t="shared" si="3"/>
        <v>0</v>
      </c>
      <c r="L127" s="10">
        <v>0.1</v>
      </c>
      <c r="M127" s="9">
        <f t="shared" si="4"/>
        <v>0</v>
      </c>
      <c r="N127" s="9">
        <f t="shared" si="5"/>
        <v>0</v>
      </c>
    </row>
    <row r="128" spans="1:14" ht="33.75" x14ac:dyDescent="0.25">
      <c r="A128" s="14">
        <v>487</v>
      </c>
      <c r="B128" s="37">
        <v>1103972</v>
      </c>
      <c r="C128" s="36" t="s">
        <v>326</v>
      </c>
      <c r="D128" s="17" t="s">
        <v>337</v>
      </c>
      <c r="E128" s="36" t="s">
        <v>6</v>
      </c>
      <c r="F128" s="36" t="s">
        <v>338</v>
      </c>
      <c r="G128" s="36" t="s">
        <v>121</v>
      </c>
      <c r="H128" s="17" t="s">
        <v>8</v>
      </c>
      <c r="I128" s="52"/>
      <c r="J128" s="9">
        <v>306.47000000000003</v>
      </c>
      <c r="K128" s="9">
        <f t="shared" si="3"/>
        <v>0</v>
      </c>
      <c r="L128" s="10">
        <v>0.1</v>
      </c>
      <c r="M128" s="9">
        <f t="shared" si="4"/>
        <v>0</v>
      </c>
      <c r="N128" s="9">
        <f t="shared" si="5"/>
        <v>0</v>
      </c>
    </row>
    <row r="129" spans="1:14" ht="33.75" x14ac:dyDescent="0.25">
      <c r="A129" s="14">
        <v>488</v>
      </c>
      <c r="B129" s="19">
        <v>1401662</v>
      </c>
      <c r="C129" s="17" t="s">
        <v>339</v>
      </c>
      <c r="D129" s="17" t="s">
        <v>340</v>
      </c>
      <c r="E129" s="17" t="s">
        <v>6</v>
      </c>
      <c r="F129" s="17" t="s">
        <v>341</v>
      </c>
      <c r="G129" s="17" t="s">
        <v>35</v>
      </c>
      <c r="H129" s="17" t="s">
        <v>8</v>
      </c>
      <c r="I129" s="52"/>
      <c r="J129" s="9">
        <v>375.21</v>
      </c>
      <c r="K129" s="9">
        <f t="shared" si="3"/>
        <v>0</v>
      </c>
      <c r="L129" s="10">
        <v>0.1</v>
      </c>
      <c r="M129" s="9">
        <f t="shared" si="4"/>
        <v>0</v>
      </c>
      <c r="N129" s="9">
        <f t="shared" si="5"/>
        <v>0</v>
      </c>
    </row>
    <row r="130" spans="1:14" ht="33.75" x14ac:dyDescent="0.25">
      <c r="A130" s="14">
        <v>489</v>
      </c>
      <c r="B130" s="19">
        <v>1401663</v>
      </c>
      <c r="C130" s="17" t="s">
        <v>339</v>
      </c>
      <c r="D130" s="17" t="s">
        <v>342</v>
      </c>
      <c r="E130" s="17" t="s">
        <v>6</v>
      </c>
      <c r="F130" s="17" t="s">
        <v>343</v>
      </c>
      <c r="G130" s="17" t="s">
        <v>35</v>
      </c>
      <c r="H130" s="17" t="s">
        <v>8</v>
      </c>
      <c r="I130" s="52"/>
      <c r="J130" s="9">
        <v>462.07</v>
      </c>
      <c r="K130" s="9">
        <f t="shared" si="3"/>
        <v>0</v>
      </c>
      <c r="L130" s="10">
        <v>0.1</v>
      </c>
      <c r="M130" s="9">
        <f t="shared" si="4"/>
        <v>0</v>
      </c>
      <c r="N130" s="9">
        <f t="shared" si="5"/>
        <v>0</v>
      </c>
    </row>
    <row r="131" spans="1:14" ht="33.75" x14ac:dyDescent="0.25">
      <c r="A131" s="14">
        <v>494</v>
      </c>
      <c r="B131" s="19">
        <v>1103672</v>
      </c>
      <c r="C131" s="17" t="s">
        <v>344</v>
      </c>
      <c r="D131" s="17" t="s">
        <v>345</v>
      </c>
      <c r="E131" s="17" t="s">
        <v>30</v>
      </c>
      <c r="F131" s="17" t="s">
        <v>346</v>
      </c>
      <c r="G131" s="17" t="s">
        <v>347</v>
      </c>
      <c r="H131" s="17" t="s">
        <v>8</v>
      </c>
      <c r="I131" s="52"/>
      <c r="J131" s="9">
        <v>327.91</v>
      </c>
      <c r="K131" s="9">
        <f t="shared" si="3"/>
        <v>0</v>
      </c>
      <c r="L131" s="10">
        <v>0.1</v>
      </c>
      <c r="M131" s="9">
        <f t="shared" si="4"/>
        <v>0</v>
      </c>
      <c r="N131" s="9">
        <f t="shared" si="5"/>
        <v>0</v>
      </c>
    </row>
    <row r="132" spans="1:14" ht="33.75" x14ac:dyDescent="0.25">
      <c r="A132" s="14">
        <v>495</v>
      </c>
      <c r="B132" s="19">
        <v>1103671</v>
      </c>
      <c r="C132" s="17" t="s">
        <v>344</v>
      </c>
      <c r="D132" s="17" t="s">
        <v>348</v>
      </c>
      <c r="E132" s="17" t="s">
        <v>30</v>
      </c>
      <c r="F132" s="17" t="s">
        <v>334</v>
      </c>
      <c r="G132" s="17" t="s">
        <v>347</v>
      </c>
      <c r="H132" s="17" t="s">
        <v>8</v>
      </c>
      <c r="I132" s="52"/>
      <c r="J132" s="9">
        <v>480.33</v>
      </c>
      <c r="K132" s="9">
        <f t="shared" si="3"/>
        <v>0</v>
      </c>
      <c r="L132" s="10">
        <v>0.1</v>
      </c>
      <c r="M132" s="9">
        <f t="shared" si="4"/>
        <v>0</v>
      </c>
      <c r="N132" s="9">
        <f t="shared" si="5"/>
        <v>0</v>
      </c>
    </row>
    <row r="133" spans="1:14" ht="33.75" x14ac:dyDescent="0.25">
      <c r="A133" s="14">
        <v>496</v>
      </c>
      <c r="B133" s="19">
        <v>1103670</v>
      </c>
      <c r="C133" s="17" t="s">
        <v>344</v>
      </c>
      <c r="D133" s="17" t="s">
        <v>349</v>
      </c>
      <c r="E133" s="17" t="s">
        <v>30</v>
      </c>
      <c r="F133" s="17" t="s">
        <v>350</v>
      </c>
      <c r="G133" s="17" t="s">
        <v>347</v>
      </c>
      <c r="H133" s="17" t="s">
        <v>8</v>
      </c>
      <c r="I133" s="52"/>
      <c r="J133" s="9">
        <v>504.89</v>
      </c>
      <c r="K133" s="9">
        <f t="shared" si="3"/>
        <v>0</v>
      </c>
      <c r="L133" s="10">
        <v>0.1</v>
      </c>
      <c r="M133" s="9">
        <f t="shared" si="4"/>
        <v>0</v>
      </c>
      <c r="N133" s="9">
        <f t="shared" si="5"/>
        <v>0</v>
      </c>
    </row>
    <row r="134" spans="1:14" ht="22.5" x14ac:dyDescent="0.25">
      <c r="A134" s="14">
        <v>501</v>
      </c>
      <c r="B134" s="19">
        <v>1104512</v>
      </c>
      <c r="C134" s="17" t="s">
        <v>351</v>
      </c>
      <c r="D134" s="17" t="s">
        <v>352</v>
      </c>
      <c r="E134" s="17" t="s">
        <v>6</v>
      </c>
      <c r="F134" s="17" t="s">
        <v>197</v>
      </c>
      <c r="G134" s="17" t="s">
        <v>35</v>
      </c>
      <c r="H134" s="17" t="s">
        <v>8</v>
      </c>
      <c r="I134" s="52"/>
      <c r="J134" s="9">
        <v>227.09</v>
      </c>
      <c r="K134" s="9">
        <f t="shared" ref="K134:K197" si="6">I134*J134</f>
        <v>0</v>
      </c>
      <c r="L134" s="10">
        <v>0.1</v>
      </c>
      <c r="M134" s="9">
        <f t="shared" ref="M134:M197" si="7">K134*0.1</f>
        <v>0</v>
      </c>
      <c r="N134" s="9">
        <f t="shared" ref="N134:N197" si="8">K134+M134</f>
        <v>0</v>
      </c>
    </row>
    <row r="135" spans="1:14" ht="22.5" x14ac:dyDescent="0.25">
      <c r="A135" s="14">
        <v>502</v>
      </c>
      <c r="B135" s="19">
        <v>1104513</v>
      </c>
      <c r="C135" s="17" t="s">
        <v>351</v>
      </c>
      <c r="D135" s="17" t="s">
        <v>353</v>
      </c>
      <c r="E135" s="17" t="s">
        <v>6</v>
      </c>
      <c r="F135" s="17" t="s">
        <v>9</v>
      </c>
      <c r="G135" s="17" t="s">
        <v>35</v>
      </c>
      <c r="H135" s="17" t="s">
        <v>8</v>
      </c>
      <c r="I135" s="52"/>
      <c r="J135" s="9">
        <v>130.09</v>
      </c>
      <c r="K135" s="9">
        <f t="shared" si="6"/>
        <v>0</v>
      </c>
      <c r="L135" s="10">
        <v>0.1</v>
      </c>
      <c r="M135" s="9">
        <f t="shared" si="7"/>
        <v>0</v>
      </c>
      <c r="N135" s="9">
        <f t="shared" si="8"/>
        <v>0</v>
      </c>
    </row>
    <row r="136" spans="1:14" ht="22.5" x14ac:dyDescent="0.25">
      <c r="A136" s="14">
        <v>509</v>
      </c>
      <c r="B136" s="19">
        <v>1104482</v>
      </c>
      <c r="C136" s="17" t="s">
        <v>354</v>
      </c>
      <c r="D136" s="17" t="s">
        <v>355</v>
      </c>
      <c r="E136" s="17" t="s">
        <v>30</v>
      </c>
      <c r="F136" s="17" t="s">
        <v>197</v>
      </c>
      <c r="G136" s="17" t="s">
        <v>171</v>
      </c>
      <c r="H136" s="17" t="s">
        <v>8</v>
      </c>
      <c r="I136" s="52"/>
      <c r="J136" s="9">
        <v>281.14</v>
      </c>
      <c r="K136" s="9">
        <f t="shared" si="6"/>
        <v>0</v>
      </c>
      <c r="L136" s="10">
        <v>0.1</v>
      </c>
      <c r="M136" s="9">
        <f t="shared" si="7"/>
        <v>0</v>
      </c>
      <c r="N136" s="9">
        <f t="shared" si="8"/>
        <v>0</v>
      </c>
    </row>
    <row r="137" spans="1:14" ht="22.5" x14ac:dyDescent="0.25">
      <c r="A137" s="14">
        <v>510</v>
      </c>
      <c r="B137" s="19">
        <v>1104483</v>
      </c>
      <c r="C137" s="17" t="s">
        <v>354</v>
      </c>
      <c r="D137" s="17" t="s">
        <v>356</v>
      </c>
      <c r="E137" s="17" t="s">
        <v>30</v>
      </c>
      <c r="F137" s="17" t="s">
        <v>109</v>
      </c>
      <c r="G137" s="17" t="s">
        <v>171</v>
      </c>
      <c r="H137" s="17" t="s">
        <v>8</v>
      </c>
      <c r="I137" s="52"/>
      <c r="J137" s="51">
        <v>398.6</v>
      </c>
      <c r="K137" s="9">
        <f t="shared" si="6"/>
        <v>0</v>
      </c>
      <c r="L137" s="10">
        <v>0.1</v>
      </c>
      <c r="M137" s="9">
        <f t="shared" si="7"/>
        <v>0</v>
      </c>
      <c r="N137" s="9">
        <f t="shared" si="8"/>
        <v>0</v>
      </c>
    </row>
    <row r="138" spans="1:14" ht="22.5" x14ac:dyDescent="0.25">
      <c r="A138" s="14">
        <v>511</v>
      </c>
      <c r="B138" s="19">
        <v>1104125</v>
      </c>
      <c r="C138" s="17" t="s">
        <v>357</v>
      </c>
      <c r="D138" s="17" t="s">
        <v>358</v>
      </c>
      <c r="E138" s="17" t="s">
        <v>6</v>
      </c>
      <c r="F138" s="17" t="s">
        <v>9</v>
      </c>
      <c r="G138" s="17" t="s">
        <v>98</v>
      </c>
      <c r="H138" s="17" t="s">
        <v>8</v>
      </c>
      <c r="I138" s="52"/>
      <c r="J138" s="51">
        <v>233.3</v>
      </c>
      <c r="K138" s="9">
        <f t="shared" si="6"/>
        <v>0</v>
      </c>
      <c r="L138" s="10">
        <v>0.1</v>
      </c>
      <c r="M138" s="9">
        <f t="shared" si="7"/>
        <v>0</v>
      </c>
      <c r="N138" s="9">
        <f t="shared" si="8"/>
        <v>0</v>
      </c>
    </row>
    <row r="139" spans="1:14" ht="22.5" x14ac:dyDescent="0.25">
      <c r="A139" s="14">
        <v>512</v>
      </c>
      <c r="B139" s="19">
        <v>1104126</v>
      </c>
      <c r="C139" s="17" t="s">
        <v>357</v>
      </c>
      <c r="D139" s="17" t="s">
        <v>359</v>
      </c>
      <c r="E139" s="17" t="s">
        <v>6</v>
      </c>
      <c r="F139" s="17" t="s">
        <v>197</v>
      </c>
      <c r="G139" s="17" t="s">
        <v>98</v>
      </c>
      <c r="H139" s="17" t="s">
        <v>8</v>
      </c>
      <c r="I139" s="52"/>
      <c r="J139" s="51">
        <v>351.6</v>
      </c>
      <c r="K139" s="9">
        <f t="shared" si="6"/>
        <v>0</v>
      </c>
      <c r="L139" s="10">
        <v>0.1</v>
      </c>
      <c r="M139" s="9">
        <f t="shared" si="7"/>
        <v>0</v>
      </c>
      <c r="N139" s="9">
        <f t="shared" si="8"/>
        <v>0</v>
      </c>
    </row>
    <row r="140" spans="1:14" ht="22.5" x14ac:dyDescent="0.25">
      <c r="A140" s="14">
        <v>513</v>
      </c>
      <c r="B140" s="19">
        <v>1104127</v>
      </c>
      <c r="C140" s="17" t="s">
        <v>357</v>
      </c>
      <c r="D140" s="17" t="s">
        <v>360</v>
      </c>
      <c r="E140" s="17" t="s">
        <v>6</v>
      </c>
      <c r="F140" s="17" t="s">
        <v>109</v>
      </c>
      <c r="G140" s="17" t="s">
        <v>98</v>
      </c>
      <c r="H140" s="17" t="s">
        <v>8</v>
      </c>
      <c r="I140" s="52"/>
      <c r="J140" s="51">
        <v>404.5</v>
      </c>
      <c r="K140" s="9">
        <f t="shared" si="6"/>
        <v>0</v>
      </c>
      <c r="L140" s="10">
        <v>0.1</v>
      </c>
      <c r="M140" s="9">
        <f t="shared" si="7"/>
        <v>0</v>
      </c>
      <c r="N140" s="9">
        <f t="shared" si="8"/>
        <v>0</v>
      </c>
    </row>
    <row r="141" spans="1:14" ht="22.5" x14ac:dyDescent="0.25">
      <c r="A141" s="14">
        <v>519</v>
      </c>
      <c r="B141" s="19">
        <v>1104551</v>
      </c>
      <c r="C141" s="17" t="s">
        <v>357</v>
      </c>
      <c r="D141" s="17" t="s">
        <v>361</v>
      </c>
      <c r="E141" s="17" t="s">
        <v>6</v>
      </c>
      <c r="F141" s="17" t="s">
        <v>9</v>
      </c>
      <c r="G141" s="17" t="s">
        <v>31</v>
      </c>
      <c r="H141" s="17" t="s">
        <v>8</v>
      </c>
      <c r="I141" s="52"/>
      <c r="J141" s="9">
        <v>231.86</v>
      </c>
      <c r="K141" s="9">
        <f t="shared" si="6"/>
        <v>0</v>
      </c>
      <c r="L141" s="10">
        <v>0.1</v>
      </c>
      <c r="M141" s="9">
        <f t="shared" si="7"/>
        <v>0</v>
      </c>
      <c r="N141" s="9">
        <f t="shared" si="8"/>
        <v>0</v>
      </c>
    </row>
    <row r="142" spans="1:14" ht="22.5" x14ac:dyDescent="0.25">
      <c r="A142" s="14">
        <v>520</v>
      </c>
      <c r="B142" s="19">
        <v>1104552</v>
      </c>
      <c r="C142" s="17" t="s">
        <v>357</v>
      </c>
      <c r="D142" s="17" t="s">
        <v>362</v>
      </c>
      <c r="E142" s="17" t="s">
        <v>6</v>
      </c>
      <c r="F142" s="17" t="s">
        <v>197</v>
      </c>
      <c r="G142" s="17" t="s">
        <v>31</v>
      </c>
      <c r="H142" s="17" t="s">
        <v>8</v>
      </c>
      <c r="I142" s="52"/>
      <c r="J142" s="51">
        <v>351.6</v>
      </c>
      <c r="K142" s="9">
        <f t="shared" si="6"/>
        <v>0</v>
      </c>
      <c r="L142" s="10">
        <v>0.1</v>
      </c>
      <c r="M142" s="9">
        <f t="shared" si="7"/>
        <v>0</v>
      </c>
      <c r="N142" s="9">
        <f t="shared" si="8"/>
        <v>0</v>
      </c>
    </row>
    <row r="143" spans="1:14" ht="22.5" x14ac:dyDescent="0.25">
      <c r="A143" s="14">
        <v>524</v>
      </c>
      <c r="B143" s="19">
        <v>1104787</v>
      </c>
      <c r="C143" s="17" t="s">
        <v>357</v>
      </c>
      <c r="D143" s="17" t="s">
        <v>363</v>
      </c>
      <c r="E143" s="17" t="s">
        <v>6</v>
      </c>
      <c r="F143" s="17" t="s">
        <v>364</v>
      </c>
      <c r="G143" s="38" t="s">
        <v>35</v>
      </c>
      <c r="H143" s="17" t="s">
        <v>8</v>
      </c>
      <c r="I143" s="52"/>
      <c r="J143" s="51">
        <v>233.3</v>
      </c>
      <c r="K143" s="9">
        <f t="shared" si="6"/>
        <v>0</v>
      </c>
      <c r="L143" s="10">
        <v>0.1</v>
      </c>
      <c r="M143" s="9">
        <f t="shared" si="7"/>
        <v>0</v>
      </c>
      <c r="N143" s="9">
        <f t="shared" si="8"/>
        <v>0</v>
      </c>
    </row>
    <row r="144" spans="1:14" ht="22.5" x14ac:dyDescent="0.25">
      <c r="A144" s="14">
        <v>525</v>
      </c>
      <c r="B144" s="19">
        <v>1104788</v>
      </c>
      <c r="C144" s="17" t="s">
        <v>357</v>
      </c>
      <c r="D144" s="17" t="s">
        <v>365</v>
      </c>
      <c r="E144" s="17" t="s">
        <v>6</v>
      </c>
      <c r="F144" s="17" t="s">
        <v>366</v>
      </c>
      <c r="G144" s="38" t="s">
        <v>35</v>
      </c>
      <c r="H144" s="17" t="s">
        <v>8</v>
      </c>
      <c r="I144" s="52"/>
      <c r="J144" s="51">
        <v>351.6</v>
      </c>
      <c r="K144" s="9">
        <f t="shared" si="6"/>
        <v>0</v>
      </c>
      <c r="L144" s="10">
        <v>0.1</v>
      </c>
      <c r="M144" s="9">
        <f t="shared" si="7"/>
        <v>0</v>
      </c>
      <c r="N144" s="9">
        <f t="shared" si="8"/>
        <v>0</v>
      </c>
    </row>
    <row r="145" spans="1:14" ht="22.5" x14ac:dyDescent="0.25">
      <c r="A145" s="14">
        <v>526</v>
      </c>
      <c r="B145" s="19">
        <v>1104789</v>
      </c>
      <c r="C145" s="17" t="s">
        <v>357</v>
      </c>
      <c r="D145" s="17" t="s">
        <v>367</v>
      </c>
      <c r="E145" s="17" t="s">
        <v>6</v>
      </c>
      <c r="F145" s="17" t="s">
        <v>318</v>
      </c>
      <c r="G145" s="38" t="s">
        <v>35</v>
      </c>
      <c r="H145" s="17" t="s">
        <v>8</v>
      </c>
      <c r="I145" s="52"/>
      <c r="J145" s="51">
        <v>404.5</v>
      </c>
      <c r="K145" s="9">
        <f t="shared" si="6"/>
        <v>0</v>
      </c>
      <c r="L145" s="10">
        <v>0.1</v>
      </c>
      <c r="M145" s="9">
        <f t="shared" si="7"/>
        <v>0</v>
      </c>
      <c r="N145" s="9">
        <f t="shared" si="8"/>
        <v>0</v>
      </c>
    </row>
    <row r="146" spans="1:14" ht="22.5" x14ac:dyDescent="0.25">
      <c r="A146" s="14">
        <v>531</v>
      </c>
      <c r="B146" s="19">
        <v>1104771</v>
      </c>
      <c r="C146" s="17" t="s">
        <v>368</v>
      </c>
      <c r="D146" s="17" t="s">
        <v>369</v>
      </c>
      <c r="E146" s="17" t="s">
        <v>6</v>
      </c>
      <c r="F146" s="17" t="s">
        <v>9</v>
      </c>
      <c r="G146" s="17" t="s">
        <v>171</v>
      </c>
      <c r="H146" s="17" t="s">
        <v>8</v>
      </c>
      <c r="I146" s="52"/>
      <c r="J146" s="51">
        <v>427.6</v>
      </c>
      <c r="K146" s="9">
        <f t="shared" si="6"/>
        <v>0</v>
      </c>
      <c r="L146" s="10">
        <v>0.1</v>
      </c>
      <c r="M146" s="9">
        <f t="shared" si="7"/>
        <v>0</v>
      </c>
      <c r="N146" s="9">
        <f t="shared" si="8"/>
        <v>0</v>
      </c>
    </row>
    <row r="147" spans="1:14" ht="22.5" x14ac:dyDescent="0.25">
      <c r="A147" s="14">
        <v>532</v>
      </c>
      <c r="B147" s="19">
        <v>1104772</v>
      </c>
      <c r="C147" s="17" t="s">
        <v>368</v>
      </c>
      <c r="D147" s="17" t="s">
        <v>370</v>
      </c>
      <c r="E147" s="17" t="s">
        <v>6</v>
      </c>
      <c r="F147" s="17" t="s">
        <v>197</v>
      </c>
      <c r="G147" s="17" t="s">
        <v>171</v>
      </c>
      <c r="H147" s="17" t="s">
        <v>8</v>
      </c>
      <c r="I147" s="52"/>
      <c r="J147" s="51">
        <v>539.08000000000004</v>
      </c>
      <c r="K147" s="9">
        <f t="shared" si="6"/>
        <v>0</v>
      </c>
      <c r="L147" s="10">
        <v>0.1</v>
      </c>
      <c r="M147" s="9">
        <f t="shared" si="7"/>
        <v>0</v>
      </c>
      <c r="N147" s="9">
        <f t="shared" si="8"/>
        <v>0</v>
      </c>
    </row>
    <row r="148" spans="1:14" ht="22.5" x14ac:dyDescent="0.25">
      <c r="A148" s="14">
        <v>534</v>
      </c>
      <c r="B148" s="39">
        <v>1104540</v>
      </c>
      <c r="C148" s="40" t="s">
        <v>368</v>
      </c>
      <c r="D148" s="17" t="s">
        <v>371</v>
      </c>
      <c r="E148" s="40" t="s">
        <v>6</v>
      </c>
      <c r="F148" s="40" t="s">
        <v>11</v>
      </c>
      <c r="G148" s="40" t="s">
        <v>372</v>
      </c>
      <c r="H148" s="17" t="s">
        <v>8</v>
      </c>
      <c r="I148" s="52"/>
      <c r="J148" s="9">
        <v>186.62</v>
      </c>
      <c r="K148" s="9">
        <f t="shared" si="6"/>
        <v>0</v>
      </c>
      <c r="L148" s="10">
        <v>0.1</v>
      </c>
      <c r="M148" s="9">
        <f t="shared" si="7"/>
        <v>0</v>
      </c>
      <c r="N148" s="9">
        <f t="shared" si="8"/>
        <v>0</v>
      </c>
    </row>
    <row r="149" spans="1:14" ht="22.5" x14ac:dyDescent="0.25">
      <c r="A149" s="14">
        <v>535</v>
      </c>
      <c r="B149" s="39">
        <v>1104541</v>
      </c>
      <c r="C149" s="40" t="s">
        <v>368</v>
      </c>
      <c r="D149" s="17" t="s">
        <v>373</v>
      </c>
      <c r="E149" s="40" t="s">
        <v>6</v>
      </c>
      <c r="F149" s="40" t="s">
        <v>9</v>
      </c>
      <c r="G149" s="40" t="s">
        <v>372</v>
      </c>
      <c r="H149" s="17" t="s">
        <v>8</v>
      </c>
      <c r="I149" s="52"/>
      <c r="J149" s="51">
        <v>427.6</v>
      </c>
      <c r="K149" s="9">
        <f t="shared" si="6"/>
        <v>0</v>
      </c>
      <c r="L149" s="10">
        <v>0.1</v>
      </c>
      <c r="M149" s="9">
        <f t="shared" si="7"/>
        <v>0</v>
      </c>
      <c r="N149" s="9">
        <f t="shared" si="8"/>
        <v>0</v>
      </c>
    </row>
    <row r="150" spans="1:14" ht="22.5" x14ac:dyDescent="0.25">
      <c r="A150" s="14">
        <v>536</v>
      </c>
      <c r="B150" s="39">
        <v>1104542</v>
      </c>
      <c r="C150" s="40" t="s">
        <v>368</v>
      </c>
      <c r="D150" s="17" t="s">
        <v>374</v>
      </c>
      <c r="E150" s="40" t="s">
        <v>6</v>
      </c>
      <c r="F150" s="40" t="s">
        <v>197</v>
      </c>
      <c r="G150" s="40" t="s">
        <v>372</v>
      </c>
      <c r="H150" s="17" t="s">
        <v>8</v>
      </c>
      <c r="I150" s="52"/>
      <c r="J150" s="51">
        <v>537.6</v>
      </c>
      <c r="K150" s="9">
        <f t="shared" si="6"/>
        <v>0</v>
      </c>
      <c r="L150" s="10">
        <v>0.1</v>
      </c>
      <c r="M150" s="9">
        <f t="shared" si="7"/>
        <v>0</v>
      </c>
      <c r="N150" s="9">
        <f t="shared" si="8"/>
        <v>0</v>
      </c>
    </row>
    <row r="151" spans="1:14" ht="82.5" customHeight="1" x14ac:dyDescent="0.25">
      <c r="A151" s="14">
        <v>537</v>
      </c>
      <c r="B151" s="39">
        <v>1104666</v>
      </c>
      <c r="C151" s="40" t="s">
        <v>368</v>
      </c>
      <c r="D151" s="17" t="s">
        <v>375</v>
      </c>
      <c r="E151" s="40" t="s">
        <v>6</v>
      </c>
      <c r="F151" s="40" t="s">
        <v>9</v>
      </c>
      <c r="G151" s="41" t="s">
        <v>376</v>
      </c>
      <c r="H151" s="17" t="s">
        <v>8</v>
      </c>
      <c r="I151" s="52"/>
      <c r="J151" s="51">
        <v>427.6</v>
      </c>
      <c r="K151" s="9">
        <f t="shared" si="6"/>
        <v>0</v>
      </c>
      <c r="L151" s="10">
        <v>0.1</v>
      </c>
      <c r="M151" s="9">
        <f t="shared" si="7"/>
        <v>0</v>
      </c>
      <c r="N151" s="9">
        <f t="shared" si="8"/>
        <v>0</v>
      </c>
    </row>
    <row r="152" spans="1:14" ht="90" x14ac:dyDescent="0.25">
      <c r="A152" s="14">
        <v>538</v>
      </c>
      <c r="B152" s="39">
        <v>1104667</v>
      </c>
      <c r="C152" s="40" t="s">
        <v>368</v>
      </c>
      <c r="D152" s="17" t="s">
        <v>377</v>
      </c>
      <c r="E152" s="40" t="s">
        <v>6</v>
      </c>
      <c r="F152" s="40" t="s">
        <v>197</v>
      </c>
      <c r="G152" s="41" t="s">
        <v>376</v>
      </c>
      <c r="H152" s="17" t="s">
        <v>8</v>
      </c>
      <c r="I152" s="52"/>
      <c r="J152" s="51">
        <v>538.53</v>
      </c>
      <c r="K152" s="9">
        <f t="shared" si="6"/>
        <v>0</v>
      </c>
      <c r="L152" s="10">
        <v>0.1</v>
      </c>
      <c r="M152" s="9">
        <f t="shared" si="7"/>
        <v>0</v>
      </c>
      <c r="N152" s="9">
        <f t="shared" si="8"/>
        <v>0</v>
      </c>
    </row>
    <row r="153" spans="1:14" ht="22.5" x14ac:dyDescent="0.25">
      <c r="A153" s="14">
        <v>542</v>
      </c>
      <c r="B153" s="42">
        <v>1104007</v>
      </c>
      <c r="C153" s="34" t="s">
        <v>368</v>
      </c>
      <c r="D153" s="17" t="s">
        <v>378</v>
      </c>
      <c r="E153" s="34" t="s">
        <v>6</v>
      </c>
      <c r="F153" s="34" t="s">
        <v>9</v>
      </c>
      <c r="G153" s="34" t="s">
        <v>379</v>
      </c>
      <c r="H153" s="17" t="s">
        <v>8</v>
      </c>
      <c r="I153" s="52"/>
      <c r="J153" s="9">
        <v>423.02</v>
      </c>
      <c r="K153" s="9">
        <f t="shared" si="6"/>
        <v>0</v>
      </c>
      <c r="L153" s="10">
        <v>0.1</v>
      </c>
      <c r="M153" s="9">
        <f t="shared" si="7"/>
        <v>0</v>
      </c>
      <c r="N153" s="9">
        <f t="shared" si="8"/>
        <v>0</v>
      </c>
    </row>
    <row r="154" spans="1:14" ht="22.5" x14ac:dyDescent="0.25">
      <c r="A154" s="14">
        <v>543</v>
      </c>
      <c r="B154" s="42">
        <v>1104008</v>
      </c>
      <c r="C154" s="34" t="s">
        <v>368</v>
      </c>
      <c r="D154" s="17" t="s">
        <v>380</v>
      </c>
      <c r="E154" s="34" t="s">
        <v>6</v>
      </c>
      <c r="F154" s="34" t="s">
        <v>197</v>
      </c>
      <c r="G154" s="34" t="s">
        <v>379</v>
      </c>
      <c r="H154" s="17" t="s">
        <v>8</v>
      </c>
      <c r="I154" s="52"/>
      <c r="J154" s="51">
        <v>528.91999999999996</v>
      </c>
      <c r="K154" s="9">
        <f t="shared" si="6"/>
        <v>0</v>
      </c>
      <c r="L154" s="10">
        <v>0.1</v>
      </c>
      <c r="M154" s="9">
        <f t="shared" si="7"/>
        <v>0</v>
      </c>
      <c r="N154" s="9">
        <f t="shared" si="8"/>
        <v>0</v>
      </c>
    </row>
    <row r="155" spans="1:14" ht="90" x14ac:dyDescent="0.25">
      <c r="A155" s="14">
        <v>549</v>
      </c>
      <c r="B155" s="37">
        <v>1104594</v>
      </c>
      <c r="C155" s="17" t="s">
        <v>368</v>
      </c>
      <c r="D155" s="17" t="s">
        <v>381</v>
      </c>
      <c r="E155" s="32" t="s">
        <v>6</v>
      </c>
      <c r="F155" s="17" t="s">
        <v>11</v>
      </c>
      <c r="G155" s="17" t="s">
        <v>382</v>
      </c>
      <c r="H155" s="17" t="s">
        <v>8</v>
      </c>
      <c r="I155" s="52"/>
      <c r="J155" s="9">
        <v>186.94</v>
      </c>
      <c r="K155" s="9">
        <f t="shared" si="6"/>
        <v>0</v>
      </c>
      <c r="L155" s="10">
        <v>0.1</v>
      </c>
      <c r="M155" s="9">
        <f t="shared" si="7"/>
        <v>0</v>
      </c>
      <c r="N155" s="9">
        <f t="shared" si="8"/>
        <v>0</v>
      </c>
    </row>
    <row r="156" spans="1:14" ht="22.5" x14ac:dyDescent="0.25">
      <c r="A156" s="14">
        <v>554</v>
      </c>
      <c r="B156" s="15">
        <v>1104470</v>
      </c>
      <c r="C156" s="16" t="s">
        <v>383</v>
      </c>
      <c r="D156" s="17" t="s">
        <v>384</v>
      </c>
      <c r="E156" s="16" t="s">
        <v>254</v>
      </c>
      <c r="F156" s="16" t="s">
        <v>131</v>
      </c>
      <c r="G156" s="16" t="s">
        <v>86</v>
      </c>
      <c r="H156" s="17" t="s">
        <v>8</v>
      </c>
      <c r="I156" s="52"/>
      <c r="J156" s="9">
        <v>349.38</v>
      </c>
      <c r="K156" s="9">
        <f t="shared" si="6"/>
        <v>0</v>
      </c>
      <c r="L156" s="10">
        <v>0.1</v>
      </c>
      <c r="M156" s="9">
        <f t="shared" si="7"/>
        <v>0</v>
      </c>
      <c r="N156" s="9">
        <f t="shared" si="8"/>
        <v>0</v>
      </c>
    </row>
    <row r="157" spans="1:14" ht="33.75" x14ac:dyDescent="0.25">
      <c r="A157" s="14">
        <v>561</v>
      </c>
      <c r="B157" s="43">
        <v>1104640</v>
      </c>
      <c r="C157" s="17" t="s">
        <v>385</v>
      </c>
      <c r="D157" s="17" t="s">
        <v>386</v>
      </c>
      <c r="E157" s="17" t="s">
        <v>254</v>
      </c>
      <c r="F157" s="17" t="s">
        <v>387</v>
      </c>
      <c r="G157" s="17" t="s">
        <v>388</v>
      </c>
      <c r="H157" s="17" t="s">
        <v>8</v>
      </c>
      <c r="I157" s="52"/>
      <c r="J157" s="51">
        <v>814.5</v>
      </c>
      <c r="K157" s="9">
        <f t="shared" si="6"/>
        <v>0</v>
      </c>
      <c r="L157" s="10">
        <v>0.1</v>
      </c>
      <c r="M157" s="9">
        <f t="shared" si="7"/>
        <v>0</v>
      </c>
      <c r="N157" s="9">
        <f t="shared" si="8"/>
        <v>0</v>
      </c>
    </row>
    <row r="158" spans="1:14" ht="33.75" x14ac:dyDescent="0.25">
      <c r="A158" s="14">
        <v>562</v>
      </c>
      <c r="B158" s="43">
        <v>1104641</v>
      </c>
      <c r="C158" s="17" t="s">
        <v>385</v>
      </c>
      <c r="D158" s="17" t="s">
        <v>389</v>
      </c>
      <c r="E158" s="17" t="s">
        <v>254</v>
      </c>
      <c r="F158" s="17" t="s">
        <v>390</v>
      </c>
      <c r="G158" s="17" t="s">
        <v>388</v>
      </c>
      <c r="H158" s="17" t="s">
        <v>8</v>
      </c>
      <c r="I158" s="52"/>
      <c r="J158" s="51">
        <v>901.3</v>
      </c>
      <c r="K158" s="9">
        <f t="shared" si="6"/>
        <v>0</v>
      </c>
      <c r="L158" s="10">
        <v>0.1</v>
      </c>
      <c r="M158" s="9">
        <f t="shared" si="7"/>
        <v>0</v>
      </c>
      <c r="N158" s="9">
        <f t="shared" si="8"/>
        <v>0</v>
      </c>
    </row>
    <row r="159" spans="1:14" ht="33.75" x14ac:dyDescent="0.25">
      <c r="A159" s="14">
        <v>563</v>
      </c>
      <c r="B159" s="43">
        <v>1104642</v>
      </c>
      <c r="C159" s="17" t="s">
        <v>385</v>
      </c>
      <c r="D159" s="17" t="s">
        <v>391</v>
      </c>
      <c r="E159" s="17" t="s">
        <v>254</v>
      </c>
      <c r="F159" s="17" t="s">
        <v>392</v>
      </c>
      <c r="G159" s="17" t="s">
        <v>388</v>
      </c>
      <c r="H159" s="17" t="s">
        <v>8</v>
      </c>
      <c r="I159" s="52"/>
      <c r="J159" s="51">
        <v>1084.8</v>
      </c>
      <c r="K159" s="9">
        <f t="shared" si="6"/>
        <v>0</v>
      </c>
      <c r="L159" s="10">
        <v>0.1</v>
      </c>
      <c r="M159" s="9">
        <f t="shared" si="7"/>
        <v>0</v>
      </c>
      <c r="N159" s="9">
        <f t="shared" si="8"/>
        <v>0</v>
      </c>
    </row>
    <row r="160" spans="1:14" ht="22.5" x14ac:dyDescent="0.25">
      <c r="A160" s="14">
        <v>565</v>
      </c>
      <c r="B160" s="15">
        <v>4150023</v>
      </c>
      <c r="C160" s="16" t="s">
        <v>393</v>
      </c>
      <c r="D160" s="17" t="s">
        <v>394</v>
      </c>
      <c r="E160" s="16" t="s">
        <v>395</v>
      </c>
      <c r="F160" s="16" t="s">
        <v>396</v>
      </c>
      <c r="G160" s="16" t="s">
        <v>35</v>
      </c>
      <c r="H160" s="17" t="s">
        <v>8</v>
      </c>
      <c r="I160" s="52"/>
      <c r="J160" s="9">
        <v>233</v>
      </c>
      <c r="K160" s="9">
        <f t="shared" si="6"/>
        <v>0</v>
      </c>
      <c r="L160" s="10">
        <v>0.1</v>
      </c>
      <c r="M160" s="9">
        <f t="shared" si="7"/>
        <v>0</v>
      </c>
      <c r="N160" s="9">
        <f t="shared" si="8"/>
        <v>0</v>
      </c>
    </row>
    <row r="161" spans="1:14" ht="22.5" x14ac:dyDescent="0.25">
      <c r="A161" s="14">
        <v>570</v>
      </c>
      <c r="B161" s="15">
        <v>4152075</v>
      </c>
      <c r="C161" s="16" t="s">
        <v>397</v>
      </c>
      <c r="D161" s="17" t="s">
        <v>398</v>
      </c>
      <c r="E161" s="16" t="s">
        <v>395</v>
      </c>
      <c r="F161" s="16" t="s">
        <v>399</v>
      </c>
      <c r="G161" s="16" t="s">
        <v>281</v>
      </c>
      <c r="H161" s="17" t="s">
        <v>8</v>
      </c>
      <c r="I161" s="52"/>
      <c r="J161" s="9">
        <v>68.7</v>
      </c>
      <c r="K161" s="9">
        <f t="shared" si="6"/>
        <v>0</v>
      </c>
      <c r="L161" s="10">
        <v>0.1</v>
      </c>
      <c r="M161" s="9">
        <f t="shared" si="7"/>
        <v>0</v>
      </c>
      <c r="N161" s="9">
        <f t="shared" si="8"/>
        <v>0</v>
      </c>
    </row>
    <row r="162" spans="1:14" ht="22.5" x14ac:dyDescent="0.25">
      <c r="A162" s="14">
        <v>573</v>
      </c>
      <c r="B162" s="15">
        <v>4152192</v>
      </c>
      <c r="C162" s="16" t="s">
        <v>400</v>
      </c>
      <c r="D162" s="17" t="s">
        <v>401</v>
      </c>
      <c r="E162" s="16" t="s">
        <v>402</v>
      </c>
      <c r="F162" s="16" t="s">
        <v>403</v>
      </c>
      <c r="G162" s="16" t="s">
        <v>31</v>
      </c>
      <c r="H162" s="17" t="s">
        <v>8</v>
      </c>
      <c r="I162" s="52"/>
      <c r="J162" s="9">
        <v>126.08</v>
      </c>
      <c r="K162" s="9">
        <f t="shared" si="6"/>
        <v>0</v>
      </c>
      <c r="L162" s="10">
        <v>0.1</v>
      </c>
      <c r="M162" s="9">
        <f t="shared" si="7"/>
        <v>0</v>
      </c>
      <c r="N162" s="9">
        <f t="shared" si="8"/>
        <v>0</v>
      </c>
    </row>
    <row r="163" spans="1:14" ht="22.5" x14ac:dyDescent="0.25">
      <c r="A163" s="14">
        <v>578</v>
      </c>
      <c r="B163" s="15">
        <v>4153221</v>
      </c>
      <c r="C163" s="16" t="s">
        <v>404</v>
      </c>
      <c r="D163" s="17" t="s">
        <v>405</v>
      </c>
      <c r="E163" s="16" t="s">
        <v>395</v>
      </c>
      <c r="F163" s="16" t="s">
        <v>406</v>
      </c>
      <c r="G163" s="16" t="s">
        <v>31</v>
      </c>
      <c r="H163" s="17" t="s">
        <v>8</v>
      </c>
      <c r="I163" s="52"/>
      <c r="J163" s="9">
        <v>112.24</v>
      </c>
      <c r="K163" s="9">
        <f t="shared" si="6"/>
        <v>0</v>
      </c>
      <c r="L163" s="10">
        <v>0.1</v>
      </c>
      <c r="M163" s="9">
        <f t="shared" si="7"/>
        <v>0</v>
      </c>
      <c r="N163" s="9">
        <f t="shared" si="8"/>
        <v>0</v>
      </c>
    </row>
    <row r="164" spans="1:14" ht="33.75" x14ac:dyDescent="0.25">
      <c r="A164" s="14">
        <v>580</v>
      </c>
      <c r="B164" s="21">
        <v>1155450</v>
      </c>
      <c r="C164" s="17" t="s">
        <v>407</v>
      </c>
      <c r="D164" s="17" t="s">
        <v>408</v>
      </c>
      <c r="E164" s="22" t="s">
        <v>76</v>
      </c>
      <c r="F164" s="22" t="s">
        <v>9</v>
      </c>
      <c r="G164" s="22" t="s">
        <v>409</v>
      </c>
      <c r="H164" s="17" t="s">
        <v>8</v>
      </c>
      <c r="I164" s="52"/>
      <c r="J164" s="9">
        <v>765.41</v>
      </c>
      <c r="K164" s="9">
        <f t="shared" si="6"/>
        <v>0</v>
      </c>
      <c r="L164" s="10">
        <v>0.1</v>
      </c>
      <c r="M164" s="9">
        <f t="shared" si="7"/>
        <v>0</v>
      </c>
      <c r="N164" s="9">
        <f t="shared" si="8"/>
        <v>0</v>
      </c>
    </row>
    <row r="165" spans="1:14" ht="22.5" x14ac:dyDescent="0.25">
      <c r="A165" s="14">
        <v>583</v>
      </c>
      <c r="B165" s="15">
        <v>6137082</v>
      </c>
      <c r="C165" s="16" t="s">
        <v>410</v>
      </c>
      <c r="D165" s="17" t="s">
        <v>411</v>
      </c>
      <c r="E165" s="16" t="s">
        <v>412</v>
      </c>
      <c r="F165" s="16" t="s">
        <v>413</v>
      </c>
      <c r="G165" s="16" t="s">
        <v>281</v>
      </c>
      <c r="H165" s="17" t="s">
        <v>8</v>
      </c>
      <c r="I165" s="52"/>
      <c r="J165" s="9">
        <v>170.68</v>
      </c>
      <c r="K165" s="9">
        <f t="shared" si="6"/>
        <v>0</v>
      </c>
      <c r="L165" s="10">
        <v>0.1</v>
      </c>
      <c r="M165" s="9">
        <f t="shared" si="7"/>
        <v>0</v>
      </c>
      <c r="N165" s="9">
        <f t="shared" si="8"/>
        <v>0</v>
      </c>
    </row>
    <row r="166" spans="1:14" ht="22.5" x14ac:dyDescent="0.25">
      <c r="A166" s="14">
        <v>584</v>
      </c>
      <c r="B166" s="15">
        <v>6137225</v>
      </c>
      <c r="C166" s="16" t="s">
        <v>414</v>
      </c>
      <c r="D166" s="17" t="s">
        <v>415</v>
      </c>
      <c r="E166" s="16" t="s">
        <v>412</v>
      </c>
      <c r="F166" s="16" t="s">
        <v>416</v>
      </c>
      <c r="G166" s="16" t="s">
        <v>31</v>
      </c>
      <c r="H166" s="17" t="s">
        <v>8</v>
      </c>
      <c r="I166" s="52"/>
      <c r="J166" s="9">
        <v>295.77999999999997</v>
      </c>
      <c r="K166" s="9">
        <f t="shared" si="6"/>
        <v>0</v>
      </c>
      <c r="L166" s="10">
        <v>0.1</v>
      </c>
      <c r="M166" s="9">
        <f t="shared" si="7"/>
        <v>0</v>
      </c>
      <c r="N166" s="9">
        <f t="shared" si="8"/>
        <v>0</v>
      </c>
    </row>
    <row r="167" spans="1:14" ht="33.75" x14ac:dyDescent="0.25">
      <c r="A167" s="14">
        <v>587</v>
      </c>
      <c r="B167" s="15">
        <v>2141136</v>
      </c>
      <c r="C167" s="16" t="s">
        <v>417</v>
      </c>
      <c r="D167" s="17" t="s">
        <v>418</v>
      </c>
      <c r="E167" s="16" t="s">
        <v>25</v>
      </c>
      <c r="F167" s="16" t="s">
        <v>419</v>
      </c>
      <c r="G167" s="16" t="s">
        <v>35</v>
      </c>
      <c r="H167" s="17" t="s">
        <v>8</v>
      </c>
      <c r="I167" s="52"/>
      <c r="J167" s="9">
        <v>97.1</v>
      </c>
      <c r="K167" s="9">
        <f t="shared" si="6"/>
        <v>0</v>
      </c>
      <c r="L167" s="10">
        <v>0.1</v>
      </c>
      <c r="M167" s="9">
        <f t="shared" si="7"/>
        <v>0</v>
      </c>
      <c r="N167" s="9">
        <f t="shared" si="8"/>
        <v>0</v>
      </c>
    </row>
    <row r="168" spans="1:14" ht="22.5" x14ac:dyDescent="0.25">
      <c r="A168" s="14">
        <v>590</v>
      </c>
      <c r="B168" s="15">
        <v>1135240</v>
      </c>
      <c r="C168" s="16" t="s">
        <v>420</v>
      </c>
      <c r="D168" s="17" t="s">
        <v>421</v>
      </c>
      <c r="E168" s="16" t="s">
        <v>6</v>
      </c>
      <c r="F168" s="16" t="s">
        <v>422</v>
      </c>
      <c r="G168" s="16" t="s">
        <v>31</v>
      </c>
      <c r="H168" s="17" t="s">
        <v>8</v>
      </c>
      <c r="I168" s="52"/>
      <c r="J168" s="9">
        <v>210.73</v>
      </c>
      <c r="K168" s="9">
        <f t="shared" si="6"/>
        <v>0</v>
      </c>
      <c r="L168" s="10">
        <v>0.1</v>
      </c>
      <c r="M168" s="9">
        <f t="shared" si="7"/>
        <v>0</v>
      </c>
      <c r="N168" s="9">
        <f t="shared" si="8"/>
        <v>0</v>
      </c>
    </row>
    <row r="169" spans="1:14" ht="22.5" x14ac:dyDescent="0.25">
      <c r="A169" s="14">
        <v>602</v>
      </c>
      <c r="B169" s="19">
        <v>1139173</v>
      </c>
      <c r="C169" s="17" t="s">
        <v>423</v>
      </c>
      <c r="D169" s="17" t="s">
        <v>424</v>
      </c>
      <c r="E169" s="17" t="s">
        <v>6</v>
      </c>
      <c r="F169" s="17" t="s">
        <v>255</v>
      </c>
      <c r="G169" s="17" t="s">
        <v>425</v>
      </c>
      <c r="H169" s="17" t="s">
        <v>8</v>
      </c>
      <c r="I169" s="52"/>
      <c r="J169" s="9">
        <v>1023.79</v>
      </c>
      <c r="K169" s="9">
        <f t="shared" si="6"/>
        <v>0</v>
      </c>
      <c r="L169" s="10">
        <v>0.1</v>
      </c>
      <c r="M169" s="9">
        <f t="shared" si="7"/>
        <v>0</v>
      </c>
      <c r="N169" s="9">
        <f t="shared" si="8"/>
        <v>0</v>
      </c>
    </row>
    <row r="170" spans="1:14" ht="22.5" x14ac:dyDescent="0.25">
      <c r="A170" s="14">
        <v>608</v>
      </c>
      <c r="B170" s="19">
        <v>1139025</v>
      </c>
      <c r="C170" s="17" t="s">
        <v>19</v>
      </c>
      <c r="D170" s="17" t="s">
        <v>426</v>
      </c>
      <c r="E170" s="17" t="s">
        <v>6</v>
      </c>
      <c r="F170" s="17" t="s">
        <v>11</v>
      </c>
      <c r="G170" s="17" t="s">
        <v>141</v>
      </c>
      <c r="H170" s="17" t="s">
        <v>8</v>
      </c>
      <c r="I170" s="52"/>
      <c r="J170" s="9">
        <v>1230.51</v>
      </c>
      <c r="K170" s="9">
        <f t="shared" si="6"/>
        <v>0</v>
      </c>
      <c r="L170" s="10">
        <v>0.1</v>
      </c>
      <c r="M170" s="9">
        <f t="shared" si="7"/>
        <v>0</v>
      </c>
      <c r="N170" s="9">
        <f t="shared" si="8"/>
        <v>0</v>
      </c>
    </row>
    <row r="171" spans="1:14" ht="22.5" x14ac:dyDescent="0.25">
      <c r="A171" s="14">
        <v>609</v>
      </c>
      <c r="B171" s="19">
        <v>1139026</v>
      </c>
      <c r="C171" s="17" t="s">
        <v>19</v>
      </c>
      <c r="D171" s="17" t="s">
        <v>427</v>
      </c>
      <c r="E171" s="17" t="s">
        <v>6</v>
      </c>
      <c r="F171" s="17" t="s">
        <v>9</v>
      </c>
      <c r="G171" s="17" t="s">
        <v>141</v>
      </c>
      <c r="H171" s="17" t="s">
        <v>8</v>
      </c>
      <c r="I171" s="52"/>
      <c r="J171" s="9">
        <v>1466.17</v>
      </c>
      <c r="K171" s="9">
        <f t="shared" si="6"/>
        <v>0</v>
      </c>
      <c r="L171" s="10">
        <v>0.1</v>
      </c>
      <c r="M171" s="9">
        <f t="shared" si="7"/>
        <v>0</v>
      </c>
      <c r="N171" s="9">
        <f t="shared" si="8"/>
        <v>0</v>
      </c>
    </row>
    <row r="172" spans="1:14" ht="22.5" x14ac:dyDescent="0.25">
      <c r="A172" s="14">
        <v>610</v>
      </c>
      <c r="B172" s="19">
        <v>1139668</v>
      </c>
      <c r="C172" s="17" t="s">
        <v>19</v>
      </c>
      <c r="D172" s="17" t="s">
        <v>428</v>
      </c>
      <c r="E172" s="17" t="s">
        <v>6</v>
      </c>
      <c r="F172" s="17" t="s">
        <v>20</v>
      </c>
      <c r="G172" s="17" t="s">
        <v>429</v>
      </c>
      <c r="H172" s="17" t="s">
        <v>8</v>
      </c>
      <c r="I172" s="52"/>
      <c r="J172" s="9">
        <v>410.6</v>
      </c>
      <c r="K172" s="9">
        <f t="shared" si="6"/>
        <v>0</v>
      </c>
      <c r="L172" s="10">
        <v>0.1</v>
      </c>
      <c r="M172" s="9">
        <f t="shared" si="7"/>
        <v>0</v>
      </c>
      <c r="N172" s="9">
        <f t="shared" si="8"/>
        <v>0</v>
      </c>
    </row>
    <row r="173" spans="1:14" ht="22.5" x14ac:dyDescent="0.25">
      <c r="A173" s="14">
        <v>611</v>
      </c>
      <c r="B173" s="19">
        <v>1139667</v>
      </c>
      <c r="C173" s="17" t="s">
        <v>19</v>
      </c>
      <c r="D173" s="17" t="s">
        <v>430</v>
      </c>
      <c r="E173" s="17" t="s">
        <v>6</v>
      </c>
      <c r="F173" s="17" t="s">
        <v>11</v>
      </c>
      <c r="G173" s="17" t="s">
        <v>429</v>
      </c>
      <c r="H173" s="17" t="s">
        <v>8</v>
      </c>
      <c r="I173" s="52"/>
      <c r="J173" s="9">
        <v>1231.5</v>
      </c>
      <c r="K173" s="9">
        <f t="shared" si="6"/>
        <v>0</v>
      </c>
      <c r="L173" s="10">
        <v>0.1</v>
      </c>
      <c r="M173" s="9">
        <f t="shared" si="7"/>
        <v>0</v>
      </c>
      <c r="N173" s="9">
        <f t="shared" si="8"/>
        <v>0</v>
      </c>
    </row>
    <row r="174" spans="1:14" ht="22.5" x14ac:dyDescent="0.25">
      <c r="A174" s="14">
        <v>612</v>
      </c>
      <c r="B174" s="19">
        <v>1139666</v>
      </c>
      <c r="C174" s="17" t="s">
        <v>19</v>
      </c>
      <c r="D174" s="17" t="s">
        <v>431</v>
      </c>
      <c r="E174" s="17" t="s">
        <v>6</v>
      </c>
      <c r="F174" s="17" t="s">
        <v>9</v>
      </c>
      <c r="G174" s="17" t="s">
        <v>429</v>
      </c>
      <c r="H174" s="17" t="s">
        <v>8</v>
      </c>
      <c r="I174" s="52"/>
      <c r="J174" s="9">
        <v>1468.81</v>
      </c>
      <c r="K174" s="9">
        <f t="shared" si="6"/>
        <v>0</v>
      </c>
      <c r="L174" s="10">
        <v>0.1</v>
      </c>
      <c r="M174" s="9">
        <f t="shared" si="7"/>
        <v>0</v>
      </c>
      <c r="N174" s="9">
        <f t="shared" si="8"/>
        <v>0</v>
      </c>
    </row>
    <row r="175" spans="1:14" ht="22.5" x14ac:dyDescent="0.25">
      <c r="A175" s="14">
        <v>616</v>
      </c>
      <c r="B175" s="15">
        <v>1139800</v>
      </c>
      <c r="C175" s="33" t="s">
        <v>432</v>
      </c>
      <c r="D175" s="17" t="s">
        <v>433</v>
      </c>
      <c r="E175" s="33" t="s">
        <v>6</v>
      </c>
      <c r="F175" s="33" t="s">
        <v>434</v>
      </c>
      <c r="G175" s="33" t="s">
        <v>435</v>
      </c>
      <c r="H175" s="17" t="s">
        <v>8</v>
      </c>
      <c r="I175" s="52"/>
      <c r="J175" s="51">
        <v>13860.8</v>
      </c>
      <c r="K175" s="9">
        <f t="shared" si="6"/>
        <v>0</v>
      </c>
      <c r="L175" s="10">
        <v>0.1</v>
      </c>
      <c r="M175" s="9">
        <f t="shared" si="7"/>
        <v>0</v>
      </c>
      <c r="N175" s="9">
        <f t="shared" si="8"/>
        <v>0</v>
      </c>
    </row>
    <row r="176" spans="1:14" ht="22.5" x14ac:dyDescent="0.25">
      <c r="A176" s="14">
        <v>617</v>
      </c>
      <c r="B176" s="21">
        <v>1139117</v>
      </c>
      <c r="C176" s="14" t="s">
        <v>432</v>
      </c>
      <c r="D176" s="17" t="s">
        <v>436</v>
      </c>
      <c r="E176" s="14" t="s">
        <v>6</v>
      </c>
      <c r="F176" s="14" t="s">
        <v>434</v>
      </c>
      <c r="G176" s="17" t="s">
        <v>304</v>
      </c>
      <c r="H176" s="17" t="s">
        <v>8</v>
      </c>
      <c r="I176" s="52"/>
      <c r="J176" s="51">
        <v>13860.8</v>
      </c>
      <c r="K176" s="9">
        <f t="shared" si="6"/>
        <v>0</v>
      </c>
      <c r="L176" s="10">
        <v>0.1</v>
      </c>
      <c r="M176" s="9">
        <f t="shared" si="7"/>
        <v>0</v>
      </c>
      <c r="N176" s="9">
        <f t="shared" si="8"/>
        <v>0</v>
      </c>
    </row>
    <row r="177" spans="1:14" ht="33.75" x14ac:dyDescent="0.25">
      <c r="A177" s="14">
        <v>621</v>
      </c>
      <c r="B177" s="19">
        <v>1134260</v>
      </c>
      <c r="C177" s="17" t="s">
        <v>437</v>
      </c>
      <c r="D177" s="17" t="s">
        <v>438</v>
      </c>
      <c r="E177" s="17" t="s">
        <v>439</v>
      </c>
      <c r="F177" s="17" t="s">
        <v>440</v>
      </c>
      <c r="G177" s="17" t="s">
        <v>441</v>
      </c>
      <c r="H177" s="17" t="s">
        <v>8</v>
      </c>
      <c r="I177" s="52"/>
      <c r="J177" s="9">
        <v>340.87</v>
      </c>
      <c r="K177" s="9">
        <f t="shared" si="6"/>
        <v>0</v>
      </c>
      <c r="L177" s="10">
        <v>0.1</v>
      </c>
      <c r="M177" s="9">
        <f t="shared" si="7"/>
        <v>0</v>
      </c>
      <c r="N177" s="9">
        <f t="shared" si="8"/>
        <v>0</v>
      </c>
    </row>
    <row r="178" spans="1:14" ht="33.75" x14ac:dyDescent="0.25">
      <c r="A178" s="14">
        <v>626</v>
      </c>
      <c r="B178" s="23">
        <v>1194244</v>
      </c>
      <c r="C178" s="24" t="s">
        <v>437</v>
      </c>
      <c r="D178" s="17" t="s">
        <v>442</v>
      </c>
      <c r="E178" s="24" t="s">
        <v>439</v>
      </c>
      <c r="F178" s="25" t="s">
        <v>440</v>
      </c>
      <c r="G178" s="24" t="s">
        <v>441</v>
      </c>
      <c r="H178" s="17" t="s">
        <v>8</v>
      </c>
      <c r="I178" s="52"/>
      <c r="J178" s="9">
        <v>340.87</v>
      </c>
      <c r="K178" s="9">
        <f t="shared" si="6"/>
        <v>0</v>
      </c>
      <c r="L178" s="10">
        <v>0.1</v>
      </c>
      <c r="M178" s="9">
        <f t="shared" si="7"/>
        <v>0</v>
      </c>
      <c r="N178" s="9">
        <f t="shared" si="8"/>
        <v>0</v>
      </c>
    </row>
    <row r="179" spans="1:14" ht="22.5" x14ac:dyDescent="0.25">
      <c r="A179" s="14">
        <v>633</v>
      </c>
      <c r="B179" s="19">
        <v>1134212</v>
      </c>
      <c r="C179" s="17" t="s">
        <v>443</v>
      </c>
      <c r="D179" s="17" t="s">
        <v>444</v>
      </c>
      <c r="E179" s="17" t="s">
        <v>6</v>
      </c>
      <c r="F179" s="17" t="s">
        <v>235</v>
      </c>
      <c r="G179" s="17" t="s">
        <v>163</v>
      </c>
      <c r="H179" s="17" t="s">
        <v>8</v>
      </c>
      <c r="I179" s="52"/>
      <c r="J179" s="9">
        <v>277.97000000000003</v>
      </c>
      <c r="K179" s="9">
        <f t="shared" si="6"/>
        <v>0</v>
      </c>
      <c r="L179" s="10">
        <v>0.1</v>
      </c>
      <c r="M179" s="9">
        <f t="shared" si="7"/>
        <v>0</v>
      </c>
      <c r="N179" s="9">
        <f t="shared" si="8"/>
        <v>0</v>
      </c>
    </row>
    <row r="180" spans="1:14" ht="22.5" x14ac:dyDescent="0.25">
      <c r="A180" s="14">
        <v>638</v>
      </c>
      <c r="B180" s="19">
        <v>1113413</v>
      </c>
      <c r="C180" s="17" t="s">
        <v>445</v>
      </c>
      <c r="D180" s="17" t="s">
        <v>446</v>
      </c>
      <c r="E180" s="17" t="s">
        <v>76</v>
      </c>
      <c r="F180" s="17" t="s">
        <v>23</v>
      </c>
      <c r="G180" s="17" t="s">
        <v>304</v>
      </c>
      <c r="H180" s="17" t="s">
        <v>8</v>
      </c>
      <c r="I180" s="52"/>
      <c r="J180" s="9">
        <v>555.82000000000005</v>
      </c>
      <c r="K180" s="9">
        <f t="shared" si="6"/>
        <v>0</v>
      </c>
      <c r="L180" s="10">
        <v>0.1</v>
      </c>
      <c r="M180" s="9">
        <f t="shared" si="7"/>
        <v>0</v>
      </c>
      <c r="N180" s="9">
        <f t="shared" si="8"/>
        <v>0</v>
      </c>
    </row>
    <row r="181" spans="1:14" ht="22.5" x14ac:dyDescent="0.25">
      <c r="A181" s="14">
        <v>664</v>
      </c>
      <c r="B181" s="15">
        <v>1047143</v>
      </c>
      <c r="C181" s="16" t="s">
        <v>447</v>
      </c>
      <c r="D181" s="17" t="s">
        <v>448</v>
      </c>
      <c r="E181" s="16" t="s">
        <v>30</v>
      </c>
      <c r="F181" s="16" t="s">
        <v>449</v>
      </c>
      <c r="G181" s="16" t="s">
        <v>31</v>
      </c>
      <c r="H181" s="17" t="s">
        <v>8</v>
      </c>
      <c r="I181" s="52"/>
      <c r="J181" s="9">
        <v>384.48</v>
      </c>
      <c r="K181" s="9">
        <f t="shared" si="6"/>
        <v>0</v>
      </c>
      <c r="L181" s="10">
        <v>0.1</v>
      </c>
      <c r="M181" s="9">
        <f t="shared" si="7"/>
        <v>0</v>
      </c>
      <c r="N181" s="9">
        <f t="shared" si="8"/>
        <v>0</v>
      </c>
    </row>
    <row r="182" spans="1:14" ht="33.75" x14ac:dyDescent="0.25">
      <c r="A182" s="14">
        <v>684</v>
      </c>
      <c r="B182" s="21">
        <v>40243</v>
      </c>
      <c r="C182" s="17" t="s">
        <v>450</v>
      </c>
      <c r="D182" s="17" t="s">
        <v>451</v>
      </c>
      <c r="E182" s="24" t="s">
        <v>43</v>
      </c>
      <c r="F182" s="32" t="s">
        <v>452</v>
      </c>
      <c r="G182" s="17" t="s">
        <v>453</v>
      </c>
      <c r="H182" s="17" t="s">
        <v>8</v>
      </c>
      <c r="I182" s="52"/>
      <c r="J182" s="51">
        <v>14878.3</v>
      </c>
      <c r="K182" s="9">
        <f t="shared" si="6"/>
        <v>0</v>
      </c>
      <c r="L182" s="10">
        <v>0.1</v>
      </c>
      <c r="M182" s="9">
        <f t="shared" si="7"/>
        <v>0</v>
      </c>
      <c r="N182" s="9">
        <f t="shared" si="8"/>
        <v>0</v>
      </c>
    </row>
    <row r="183" spans="1:14" ht="22.5" x14ac:dyDescent="0.25">
      <c r="A183" s="14">
        <v>687</v>
      </c>
      <c r="B183" s="15">
        <v>1022510</v>
      </c>
      <c r="C183" s="16" t="s">
        <v>454</v>
      </c>
      <c r="D183" s="17" t="s">
        <v>455</v>
      </c>
      <c r="E183" s="16" t="s">
        <v>22</v>
      </c>
      <c r="F183" s="16" t="s">
        <v>456</v>
      </c>
      <c r="G183" s="16" t="s">
        <v>31</v>
      </c>
      <c r="H183" s="17" t="s">
        <v>8</v>
      </c>
      <c r="I183" s="52"/>
      <c r="J183" s="9">
        <v>73.180000000000007</v>
      </c>
      <c r="K183" s="9">
        <f t="shared" si="6"/>
        <v>0</v>
      </c>
      <c r="L183" s="10">
        <v>0.1</v>
      </c>
      <c r="M183" s="9">
        <f t="shared" si="7"/>
        <v>0</v>
      </c>
      <c r="N183" s="9">
        <f t="shared" si="8"/>
        <v>0</v>
      </c>
    </row>
    <row r="184" spans="1:14" ht="22.5" x14ac:dyDescent="0.25">
      <c r="A184" s="14">
        <v>688</v>
      </c>
      <c r="B184" s="15">
        <v>1022515</v>
      </c>
      <c r="C184" s="16" t="s">
        <v>454</v>
      </c>
      <c r="D184" s="17" t="s">
        <v>457</v>
      </c>
      <c r="E184" s="16" t="s">
        <v>254</v>
      </c>
      <c r="F184" s="16" t="s">
        <v>458</v>
      </c>
      <c r="G184" s="16" t="s">
        <v>35</v>
      </c>
      <c r="H184" s="17" t="s">
        <v>8</v>
      </c>
      <c r="I184" s="52"/>
      <c r="J184" s="9">
        <v>72.88</v>
      </c>
      <c r="K184" s="9">
        <f t="shared" si="6"/>
        <v>0</v>
      </c>
      <c r="L184" s="10">
        <v>0.1</v>
      </c>
      <c r="M184" s="9">
        <f t="shared" si="7"/>
        <v>0</v>
      </c>
      <c r="N184" s="9">
        <f t="shared" si="8"/>
        <v>0</v>
      </c>
    </row>
    <row r="185" spans="1:14" ht="22.5" x14ac:dyDescent="0.25">
      <c r="A185" s="14">
        <v>689</v>
      </c>
      <c r="B185" s="15">
        <v>1021145</v>
      </c>
      <c r="C185" s="16" t="s">
        <v>459</v>
      </c>
      <c r="D185" s="17" t="s">
        <v>460</v>
      </c>
      <c r="E185" s="16" t="s">
        <v>254</v>
      </c>
      <c r="F185" s="16" t="s">
        <v>461</v>
      </c>
      <c r="G185" s="16" t="s">
        <v>462</v>
      </c>
      <c r="H185" s="17" t="s">
        <v>8</v>
      </c>
      <c r="I185" s="52"/>
      <c r="J185" s="9">
        <v>88.51</v>
      </c>
      <c r="K185" s="9">
        <f t="shared" si="6"/>
        <v>0</v>
      </c>
      <c r="L185" s="10">
        <v>0.1</v>
      </c>
      <c r="M185" s="9">
        <f t="shared" si="7"/>
        <v>0</v>
      </c>
      <c r="N185" s="9">
        <f t="shared" si="8"/>
        <v>0</v>
      </c>
    </row>
    <row r="186" spans="1:14" ht="22.5" x14ac:dyDescent="0.25">
      <c r="A186" s="14">
        <v>690</v>
      </c>
      <c r="B186" s="15">
        <v>1021148</v>
      </c>
      <c r="C186" s="16" t="s">
        <v>459</v>
      </c>
      <c r="D186" s="17" t="s">
        <v>463</v>
      </c>
      <c r="E186" s="16" t="s">
        <v>254</v>
      </c>
      <c r="F186" s="16" t="s">
        <v>464</v>
      </c>
      <c r="G186" s="16" t="s">
        <v>462</v>
      </c>
      <c r="H186" s="17" t="s">
        <v>8</v>
      </c>
      <c r="I186" s="52"/>
      <c r="J186" s="9">
        <v>116.49</v>
      </c>
      <c r="K186" s="9">
        <f t="shared" si="6"/>
        <v>0</v>
      </c>
      <c r="L186" s="10">
        <v>0.1</v>
      </c>
      <c r="M186" s="9">
        <f t="shared" si="7"/>
        <v>0</v>
      </c>
      <c r="N186" s="9">
        <f t="shared" si="8"/>
        <v>0</v>
      </c>
    </row>
    <row r="187" spans="1:14" ht="33.75" x14ac:dyDescent="0.25">
      <c r="A187" s="14">
        <v>691</v>
      </c>
      <c r="B187" s="15">
        <v>3021146</v>
      </c>
      <c r="C187" s="16" t="s">
        <v>459</v>
      </c>
      <c r="D187" s="17" t="s">
        <v>465</v>
      </c>
      <c r="E187" s="16" t="s">
        <v>466</v>
      </c>
      <c r="F187" s="16" t="s">
        <v>467</v>
      </c>
      <c r="G187" s="16" t="s">
        <v>31</v>
      </c>
      <c r="H187" s="17" t="s">
        <v>8</v>
      </c>
      <c r="I187" s="52"/>
      <c r="J187" s="9">
        <v>129.05000000000001</v>
      </c>
      <c r="K187" s="9">
        <f t="shared" si="6"/>
        <v>0</v>
      </c>
      <c r="L187" s="10">
        <v>0.1</v>
      </c>
      <c r="M187" s="9">
        <f t="shared" si="7"/>
        <v>0</v>
      </c>
      <c r="N187" s="9">
        <f t="shared" si="8"/>
        <v>0</v>
      </c>
    </row>
    <row r="188" spans="1:14" ht="22.5" x14ac:dyDescent="0.25">
      <c r="A188" s="14">
        <v>692</v>
      </c>
      <c r="B188" s="15">
        <v>1021965</v>
      </c>
      <c r="C188" s="16" t="s">
        <v>459</v>
      </c>
      <c r="D188" s="17" t="s">
        <v>468</v>
      </c>
      <c r="E188" s="16" t="s">
        <v>254</v>
      </c>
      <c r="F188" s="16" t="s">
        <v>464</v>
      </c>
      <c r="G188" s="16" t="s">
        <v>121</v>
      </c>
      <c r="H188" s="17" t="s">
        <v>8</v>
      </c>
      <c r="I188" s="52"/>
      <c r="J188" s="9">
        <v>116.01</v>
      </c>
      <c r="K188" s="9">
        <f t="shared" si="6"/>
        <v>0</v>
      </c>
      <c r="L188" s="10">
        <v>0.1</v>
      </c>
      <c r="M188" s="9">
        <f t="shared" si="7"/>
        <v>0</v>
      </c>
      <c r="N188" s="9">
        <f t="shared" si="8"/>
        <v>0</v>
      </c>
    </row>
    <row r="189" spans="1:14" ht="22.5" x14ac:dyDescent="0.25">
      <c r="A189" s="14">
        <v>696</v>
      </c>
      <c r="B189" s="28">
        <v>3021147</v>
      </c>
      <c r="C189" s="29" t="s">
        <v>459</v>
      </c>
      <c r="D189" s="17" t="s">
        <v>469</v>
      </c>
      <c r="E189" s="29" t="s">
        <v>466</v>
      </c>
      <c r="F189" s="29" t="s">
        <v>470</v>
      </c>
      <c r="G189" s="29" t="s">
        <v>471</v>
      </c>
      <c r="H189" s="17" t="s">
        <v>8</v>
      </c>
      <c r="I189" s="52"/>
      <c r="J189" s="9">
        <v>129.05000000000001</v>
      </c>
      <c r="K189" s="9">
        <f t="shared" si="6"/>
        <v>0</v>
      </c>
      <c r="L189" s="10">
        <v>0.1</v>
      </c>
      <c r="M189" s="9">
        <f t="shared" si="7"/>
        <v>0</v>
      </c>
      <c r="N189" s="9">
        <f t="shared" si="8"/>
        <v>0</v>
      </c>
    </row>
    <row r="190" spans="1:14" ht="33.75" x14ac:dyDescent="0.25">
      <c r="A190" s="14">
        <v>698</v>
      </c>
      <c r="B190" s="15">
        <v>3021606</v>
      </c>
      <c r="C190" s="16" t="s">
        <v>472</v>
      </c>
      <c r="D190" s="17" t="s">
        <v>473</v>
      </c>
      <c r="E190" s="16" t="s">
        <v>466</v>
      </c>
      <c r="F190" s="16" t="s">
        <v>474</v>
      </c>
      <c r="G190" s="16" t="s">
        <v>35</v>
      </c>
      <c r="H190" s="17" t="s">
        <v>8</v>
      </c>
      <c r="I190" s="52"/>
      <c r="J190" s="9">
        <v>447.1</v>
      </c>
      <c r="K190" s="9">
        <f t="shared" si="6"/>
        <v>0</v>
      </c>
      <c r="L190" s="10">
        <v>0.1</v>
      </c>
      <c r="M190" s="9">
        <f t="shared" si="7"/>
        <v>0</v>
      </c>
      <c r="N190" s="9">
        <f t="shared" si="8"/>
        <v>0</v>
      </c>
    </row>
    <row r="191" spans="1:14" ht="45" x14ac:dyDescent="0.25">
      <c r="A191" s="14">
        <v>699</v>
      </c>
      <c r="B191" s="15">
        <v>3021608</v>
      </c>
      <c r="C191" s="16" t="s">
        <v>472</v>
      </c>
      <c r="D191" s="17" t="s">
        <v>475</v>
      </c>
      <c r="E191" s="16" t="s">
        <v>466</v>
      </c>
      <c r="F191" s="16" t="s">
        <v>476</v>
      </c>
      <c r="G191" s="16" t="s">
        <v>35</v>
      </c>
      <c r="H191" s="17" t="s">
        <v>8</v>
      </c>
      <c r="I191" s="52"/>
      <c r="J191" s="9">
        <v>282.05</v>
      </c>
      <c r="K191" s="9">
        <f t="shared" si="6"/>
        <v>0</v>
      </c>
      <c r="L191" s="10">
        <v>0.1</v>
      </c>
      <c r="M191" s="9">
        <f t="shared" si="7"/>
        <v>0</v>
      </c>
      <c r="N191" s="9">
        <f t="shared" si="8"/>
        <v>0</v>
      </c>
    </row>
    <row r="192" spans="1:14" ht="45" x14ac:dyDescent="0.25">
      <c r="A192" s="14">
        <v>700</v>
      </c>
      <c r="B192" s="15">
        <v>3021609</v>
      </c>
      <c r="C192" s="16" t="s">
        <v>472</v>
      </c>
      <c r="D192" s="17" t="s">
        <v>477</v>
      </c>
      <c r="E192" s="16" t="s">
        <v>466</v>
      </c>
      <c r="F192" s="16" t="s">
        <v>478</v>
      </c>
      <c r="G192" s="16" t="s">
        <v>35</v>
      </c>
      <c r="H192" s="17" t="s">
        <v>8</v>
      </c>
      <c r="I192" s="52"/>
      <c r="J192" s="9">
        <v>564.09</v>
      </c>
      <c r="K192" s="9">
        <f t="shared" si="6"/>
        <v>0</v>
      </c>
      <c r="L192" s="10">
        <v>0.1</v>
      </c>
      <c r="M192" s="9">
        <f t="shared" si="7"/>
        <v>0</v>
      </c>
      <c r="N192" s="9">
        <f t="shared" si="8"/>
        <v>0</v>
      </c>
    </row>
    <row r="193" spans="1:14" ht="33.75" x14ac:dyDescent="0.25">
      <c r="A193" s="14">
        <v>713</v>
      </c>
      <c r="B193" s="19">
        <v>1021610</v>
      </c>
      <c r="C193" s="32" t="s">
        <v>472</v>
      </c>
      <c r="D193" s="17" t="s">
        <v>479</v>
      </c>
      <c r="E193" s="17" t="s">
        <v>6</v>
      </c>
      <c r="F193" s="17" t="s">
        <v>480</v>
      </c>
      <c r="G193" s="17" t="s">
        <v>372</v>
      </c>
      <c r="H193" s="17" t="s">
        <v>8</v>
      </c>
      <c r="I193" s="52"/>
      <c r="J193" s="9">
        <v>246.3</v>
      </c>
      <c r="K193" s="9">
        <f t="shared" si="6"/>
        <v>0</v>
      </c>
      <c r="L193" s="10">
        <v>0.1</v>
      </c>
      <c r="M193" s="9">
        <f t="shared" si="7"/>
        <v>0</v>
      </c>
      <c r="N193" s="9">
        <f t="shared" si="8"/>
        <v>0</v>
      </c>
    </row>
    <row r="194" spans="1:14" ht="22.5" x14ac:dyDescent="0.25">
      <c r="A194" s="14">
        <v>723</v>
      </c>
      <c r="B194" s="43">
        <v>3321956</v>
      </c>
      <c r="C194" s="17" t="s">
        <v>481</v>
      </c>
      <c r="D194" s="17" t="s">
        <v>482</v>
      </c>
      <c r="E194" s="17" t="s">
        <v>483</v>
      </c>
      <c r="F194" s="17" t="s">
        <v>484</v>
      </c>
      <c r="G194" s="17" t="s">
        <v>485</v>
      </c>
      <c r="H194" s="17" t="s">
        <v>8</v>
      </c>
      <c r="I194" s="52"/>
      <c r="J194" s="51">
        <v>641</v>
      </c>
      <c r="K194" s="9">
        <f t="shared" si="6"/>
        <v>0</v>
      </c>
      <c r="L194" s="10">
        <v>0.1</v>
      </c>
      <c r="M194" s="9">
        <f t="shared" si="7"/>
        <v>0</v>
      </c>
      <c r="N194" s="9">
        <f t="shared" si="8"/>
        <v>0</v>
      </c>
    </row>
    <row r="195" spans="1:14" ht="22.5" x14ac:dyDescent="0.25">
      <c r="A195" s="14">
        <v>724</v>
      </c>
      <c r="B195" s="43">
        <v>3321957</v>
      </c>
      <c r="C195" s="17" t="s">
        <v>481</v>
      </c>
      <c r="D195" s="17" t="s">
        <v>486</v>
      </c>
      <c r="E195" s="17" t="s">
        <v>483</v>
      </c>
      <c r="F195" s="17" t="s">
        <v>487</v>
      </c>
      <c r="G195" s="17" t="s">
        <v>485</v>
      </c>
      <c r="H195" s="17" t="s">
        <v>8</v>
      </c>
      <c r="I195" s="52"/>
      <c r="J195" s="51">
        <v>966.9</v>
      </c>
      <c r="K195" s="9">
        <f t="shared" si="6"/>
        <v>0</v>
      </c>
      <c r="L195" s="10">
        <v>0.1</v>
      </c>
      <c r="M195" s="9">
        <f t="shared" si="7"/>
        <v>0</v>
      </c>
      <c r="N195" s="9">
        <f t="shared" si="8"/>
        <v>0</v>
      </c>
    </row>
    <row r="196" spans="1:14" ht="22.5" x14ac:dyDescent="0.25">
      <c r="A196" s="14">
        <v>727</v>
      </c>
      <c r="B196" s="19">
        <v>1321956</v>
      </c>
      <c r="C196" s="17" t="s">
        <v>481</v>
      </c>
      <c r="D196" s="17" t="s">
        <v>488</v>
      </c>
      <c r="E196" s="17" t="s">
        <v>6</v>
      </c>
      <c r="F196" s="17" t="s">
        <v>489</v>
      </c>
      <c r="G196" s="17" t="s">
        <v>490</v>
      </c>
      <c r="H196" s="17" t="s">
        <v>8</v>
      </c>
      <c r="I196" s="52"/>
      <c r="J196" s="51">
        <v>638.5</v>
      </c>
      <c r="K196" s="9">
        <f t="shared" si="6"/>
        <v>0</v>
      </c>
      <c r="L196" s="10">
        <v>0.1</v>
      </c>
      <c r="M196" s="9">
        <f t="shared" si="7"/>
        <v>0</v>
      </c>
      <c r="N196" s="9">
        <f t="shared" si="8"/>
        <v>0</v>
      </c>
    </row>
    <row r="197" spans="1:14" ht="22.5" x14ac:dyDescent="0.25">
      <c r="A197" s="14">
        <v>731</v>
      </c>
      <c r="B197" s="15">
        <v>3321951</v>
      </c>
      <c r="C197" s="16" t="s">
        <v>491</v>
      </c>
      <c r="D197" s="17" t="s">
        <v>492</v>
      </c>
      <c r="E197" s="16" t="s">
        <v>483</v>
      </c>
      <c r="F197" s="16" t="s">
        <v>493</v>
      </c>
      <c r="G197" s="16" t="s">
        <v>494</v>
      </c>
      <c r="H197" s="17" t="s">
        <v>8</v>
      </c>
      <c r="I197" s="52"/>
      <c r="J197" s="51">
        <v>809</v>
      </c>
      <c r="K197" s="9">
        <f t="shared" si="6"/>
        <v>0</v>
      </c>
      <c r="L197" s="10">
        <v>0.1</v>
      </c>
      <c r="M197" s="9">
        <f t="shared" si="7"/>
        <v>0</v>
      </c>
      <c r="N197" s="9">
        <f t="shared" si="8"/>
        <v>0</v>
      </c>
    </row>
    <row r="198" spans="1:14" ht="22.5" x14ac:dyDescent="0.25">
      <c r="A198" s="14">
        <v>732</v>
      </c>
      <c r="B198" s="19">
        <v>1321950</v>
      </c>
      <c r="C198" s="17" t="s">
        <v>491</v>
      </c>
      <c r="D198" s="17" t="s">
        <v>495</v>
      </c>
      <c r="E198" s="17" t="s">
        <v>6</v>
      </c>
      <c r="F198" s="17" t="s">
        <v>496</v>
      </c>
      <c r="G198" s="44" t="s">
        <v>497</v>
      </c>
      <c r="H198" s="17" t="s">
        <v>8</v>
      </c>
      <c r="I198" s="52"/>
      <c r="J198" s="9">
        <v>641.36</v>
      </c>
      <c r="K198" s="9">
        <f t="shared" ref="K198:K261" si="9">I198*J198</f>
        <v>0</v>
      </c>
      <c r="L198" s="10">
        <v>0.1</v>
      </c>
      <c r="M198" s="9">
        <f t="shared" ref="M198:M261" si="10">K198*0.1</f>
        <v>0</v>
      </c>
      <c r="N198" s="9">
        <f t="shared" ref="N198:N261" si="11">K198+M198</f>
        <v>0</v>
      </c>
    </row>
    <row r="199" spans="1:14" ht="45" x14ac:dyDescent="0.25">
      <c r="A199" s="14">
        <v>741</v>
      </c>
      <c r="B199" s="15">
        <v>1026211</v>
      </c>
      <c r="C199" s="16" t="s">
        <v>498</v>
      </c>
      <c r="D199" s="17" t="s">
        <v>499</v>
      </c>
      <c r="E199" s="16" t="s">
        <v>30</v>
      </c>
      <c r="F199" s="16" t="s">
        <v>500</v>
      </c>
      <c r="G199" s="17" t="s">
        <v>501</v>
      </c>
      <c r="H199" s="17" t="s">
        <v>8</v>
      </c>
      <c r="I199" s="52"/>
      <c r="J199" s="9">
        <v>170.39</v>
      </c>
      <c r="K199" s="9">
        <f t="shared" si="9"/>
        <v>0</v>
      </c>
      <c r="L199" s="10">
        <v>0.1</v>
      </c>
      <c r="M199" s="9">
        <f t="shared" si="10"/>
        <v>0</v>
      </c>
      <c r="N199" s="9">
        <f t="shared" si="11"/>
        <v>0</v>
      </c>
    </row>
    <row r="200" spans="1:14" ht="22.5" x14ac:dyDescent="0.25">
      <c r="A200" s="14">
        <v>743</v>
      </c>
      <c r="B200" s="15">
        <v>1325152</v>
      </c>
      <c r="C200" s="16" t="s">
        <v>502</v>
      </c>
      <c r="D200" s="17" t="s">
        <v>503</v>
      </c>
      <c r="E200" s="16" t="s">
        <v>6</v>
      </c>
      <c r="F200" s="16" t="s">
        <v>504</v>
      </c>
      <c r="G200" s="16" t="s">
        <v>35</v>
      </c>
      <c r="H200" s="17" t="s">
        <v>8</v>
      </c>
      <c r="I200" s="52"/>
      <c r="J200" s="9">
        <v>236.55</v>
      </c>
      <c r="K200" s="9">
        <f t="shared" si="9"/>
        <v>0</v>
      </c>
      <c r="L200" s="10">
        <v>0.1</v>
      </c>
      <c r="M200" s="9">
        <f t="shared" si="10"/>
        <v>0</v>
      </c>
      <c r="N200" s="9">
        <f t="shared" si="11"/>
        <v>0</v>
      </c>
    </row>
    <row r="201" spans="1:14" ht="33.75" x14ac:dyDescent="0.25">
      <c r="A201" s="14">
        <v>754</v>
      </c>
      <c r="B201" s="15">
        <v>3325483</v>
      </c>
      <c r="C201" s="16" t="s">
        <v>505</v>
      </c>
      <c r="D201" s="17" t="s">
        <v>506</v>
      </c>
      <c r="E201" s="16" t="s">
        <v>466</v>
      </c>
      <c r="F201" s="16" t="s">
        <v>507</v>
      </c>
      <c r="G201" s="16" t="s">
        <v>35</v>
      </c>
      <c r="H201" s="17" t="s">
        <v>8</v>
      </c>
      <c r="I201" s="52"/>
      <c r="J201" s="9">
        <v>131.86000000000001</v>
      </c>
      <c r="K201" s="9">
        <f t="shared" si="9"/>
        <v>0</v>
      </c>
      <c r="L201" s="10">
        <v>0.1</v>
      </c>
      <c r="M201" s="9">
        <f t="shared" si="10"/>
        <v>0</v>
      </c>
      <c r="N201" s="9">
        <f t="shared" si="11"/>
        <v>0</v>
      </c>
    </row>
    <row r="202" spans="1:14" ht="33.75" x14ac:dyDescent="0.25">
      <c r="A202" s="14">
        <v>755</v>
      </c>
      <c r="B202" s="15">
        <v>3325482</v>
      </c>
      <c r="C202" s="16" t="s">
        <v>505</v>
      </c>
      <c r="D202" s="17" t="s">
        <v>508</v>
      </c>
      <c r="E202" s="16" t="s">
        <v>466</v>
      </c>
      <c r="F202" s="16" t="s">
        <v>509</v>
      </c>
      <c r="G202" s="16" t="s">
        <v>35</v>
      </c>
      <c r="H202" s="17" t="s">
        <v>8</v>
      </c>
      <c r="I202" s="52"/>
      <c r="J202" s="9">
        <v>236.65</v>
      </c>
      <c r="K202" s="9">
        <f t="shared" si="9"/>
        <v>0</v>
      </c>
      <c r="L202" s="10">
        <v>0.1</v>
      </c>
      <c r="M202" s="9">
        <f t="shared" si="10"/>
        <v>0</v>
      </c>
      <c r="N202" s="9">
        <f t="shared" si="11"/>
        <v>0</v>
      </c>
    </row>
    <row r="203" spans="1:14" ht="22.5" x14ac:dyDescent="0.25">
      <c r="A203" s="14">
        <v>756</v>
      </c>
      <c r="B203" s="19">
        <v>1325480</v>
      </c>
      <c r="C203" s="17" t="s">
        <v>505</v>
      </c>
      <c r="D203" s="17" t="s">
        <v>510</v>
      </c>
      <c r="E203" s="17" t="s">
        <v>254</v>
      </c>
      <c r="F203" s="17" t="s">
        <v>511</v>
      </c>
      <c r="G203" s="17" t="s">
        <v>35</v>
      </c>
      <c r="H203" s="17" t="s">
        <v>8</v>
      </c>
      <c r="I203" s="52"/>
      <c r="J203" s="9">
        <v>198.44</v>
      </c>
      <c r="K203" s="9">
        <f t="shared" si="9"/>
        <v>0</v>
      </c>
      <c r="L203" s="10">
        <v>0.1</v>
      </c>
      <c r="M203" s="9">
        <f t="shared" si="10"/>
        <v>0</v>
      </c>
      <c r="N203" s="9">
        <f t="shared" si="11"/>
        <v>0</v>
      </c>
    </row>
    <row r="204" spans="1:14" ht="22.5" x14ac:dyDescent="0.25">
      <c r="A204" s="14">
        <v>761</v>
      </c>
      <c r="B204" s="23">
        <v>1325563</v>
      </c>
      <c r="C204" s="24" t="s">
        <v>505</v>
      </c>
      <c r="D204" s="17" t="s">
        <v>512</v>
      </c>
      <c r="E204" s="24" t="s">
        <v>6</v>
      </c>
      <c r="F204" s="25" t="s">
        <v>513</v>
      </c>
      <c r="G204" s="24" t="s">
        <v>379</v>
      </c>
      <c r="H204" s="17" t="s">
        <v>8</v>
      </c>
      <c r="I204" s="52"/>
      <c r="J204" s="9">
        <v>165.2</v>
      </c>
      <c r="K204" s="9">
        <f t="shared" si="9"/>
        <v>0</v>
      </c>
      <c r="L204" s="10">
        <v>0.1</v>
      </c>
      <c r="M204" s="9">
        <f t="shared" si="10"/>
        <v>0</v>
      </c>
      <c r="N204" s="9">
        <f t="shared" si="11"/>
        <v>0</v>
      </c>
    </row>
    <row r="205" spans="1:14" ht="33.75" x14ac:dyDescent="0.25">
      <c r="A205" s="14">
        <v>762</v>
      </c>
      <c r="B205" s="19">
        <v>1326226</v>
      </c>
      <c r="C205" s="17" t="s">
        <v>514</v>
      </c>
      <c r="D205" s="17" t="s">
        <v>515</v>
      </c>
      <c r="E205" s="17" t="s">
        <v>6</v>
      </c>
      <c r="F205" s="17" t="s">
        <v>516</v>
      </c>
      <c r="G205" s="17" t="s">
        <v>517</v>
      </c>
      <c r="H205" s="17" t="s">
        <v>8</v>
      </c>
      <c r="I205" s="52"/>
      <c r="J205" s="9">
        <v>247.71</v>
      </c>
      <c r="K205" s="9">
        <f t="shared" si="9"/>
        <v>0</v>
      </c>
      <c r="L205" s="10">
        <v>0.1</v>
      </c>
      <c r="M205" s="9">
        <f t="shared" si="10"/>
        <v>0</v>
      </c>
      <c r="N205" s="9">
        <f t="shared" si="11"/>
        <v>0</v>
      </c>
    </row>
    <row r="206" spans="1:14" ht="33.75" x14ac:dyDescent="0.25">
      <c r="A206" s="14">
        <v>763</v>
      </c>
      <c r="B206" s="19">
        <v>1326228</v>
      </c>
      <c r="C206" s="17" t="s">
        <v>514</v>
      </c>
      <c r="D206" s="17" t="s">
        <v>518</v>
      </c>
      <c r="E206" s="17" t="s">
        <v>6</v>
      </c>
      <c r="F206" s="17" t="s">
        <v>519</v>
      </c>
      <c r="G206" s="17" t="s">
        <v>517</v>
      </c>
      <c r="H206" s="17" t="s">
        <v>8</v>
      </c>
      <c r="I206" s="52"/>
      <c r="J206" s="9">
        <v>465.12</v>
      </c>
      <c r="K206" s="9">
        <f t="shared" si="9"/>
        <v>0</v>
      </c>
      <c r="L206" s="10">
        <v>0.1</v>
      </c>
      <c r="M206" s="9">
        <f t="shared" si="10"/>
        <v>0</v>
      </c>
      <c r="N206" s="9">
        <f t="shared" si="11"/>
        <v>0</v>
      </c>
    </row>
    <row r="207" spans="1:14" ht="33.75" x14ac:dyDescent="0.25">
      <c r="A207" s="14">
        <v>764</v>
      </c>
      <c r="B207" s="19">
        <v>1326222</v>
      </c>
      <c r="C207" s="17" t="s">
        <v>514</v>
      </c>
      <c r="D207" s="17" t="s">
        <v>520</v>
      </c>
      <c r="E207" s="17" t="s">
        <v>6</v>
      </c>
      <c r="F207" s="17" t="s">
        <v>521</v>
      </c>
      <c r="G207" s="17" t="s">
        <v>517</v>
      </c>
      <c r="H207" s="17" t="s">
        <v>8</v>
      </c>
      <c r="I207" s="52"/>
      <c r="J207" s="9">
        <v>1160.6300000000001</v>
      </c>
      <c r="K207" s="9">
        <f t="shared" si="9"/>
        <v>0</v>
      </c>
      <c r="L207" s="10">
        <v>0.1</v>
      </c>
      <c r="M207" s="9">
        <f t="shared" si="10"/>
        <v>0</v>
      </c>
      <c r="N207" s="9">
        <f t="shared" si="11"/>
        <v>0</v>
      </c>
    </row>
    <row r="208" spans="1:14" ht="22.5" x14ac:dyDescent="0.25">
      <c r="A208" s="14">
        <v>782</v>
      </c>
      <c r="B208" s="19">
        <v>1329506</v>
      </c>
      <c r="C208" s="17" t="s">
        <v>522</v>
      </c>
      <c r="D208" s="17" t="s">
        <v>523</v>
      </c>
      <c r="E208" s="17" t="s">
        <v>6</v>
      </c>
      <c r="F208" s="17" t="s">
        <v>524</v>
      </c>
      <c r="G208" s="17" t="s">
        <v>525</v>
      </c>
      <c r="H208" s="17" t="s">
        <v>8</v>
      </c>
      <c r="I208" s="52"/>
      <c r="J208" s="9">
        <v>283.91000000000003</v>
      </c>
      <c r="K208" s="9">
        <f t="shared" si="9"/>
        <v>0</v>
      </c>
      <c r="L208" s="10">
        <v>0.1</v>
      </c>
      <c r="M208" s="9">
        <f t="shared" si="10"/>
        <v>0</v>
      </c>
      <c r="N208" s="9">
        <f t="shared" si="11"/>
        <v>0</v>
      </c>
    </row>
    <row r="209" spans="1:14" ht="22.5" x14ac:dyDescent="0.25">
      <c r="A209" s="14">
        <v>783</v>
      </c>
      <c r="B209" s="19">
        <v>1329505</v>
      </c>
      <c r="C209" s="17" t="s">
        <v>522</v>
      </c>
      <c r="D209" s="17" t="s">
        <v>526</v>
      </c>
      <c r="E209" s="17" t="s">
        <v>6</v>
      </c>
      <c r="F209" s="17" t="s">
        <v>527</v>
      </c>
      <c r="G209" s="17" t="s">
        <v>525</v>
      </c>
      <c r="H209" s="17" t="s">
        <v>8</v>
      </c>
      <c r="I209" s="52"/>
      <c r="J209" s="9">
        <v>473.39</v>
      </c>
      <c r="K209" s="9">
        <f t="shared" si="9"/>
        <v>0</v>
      </c>
      <c r="L209" s="10">
        <v>0.1</v>
      </c>
      <c r="M209" s="9">
        <f t="shared" si="10"/>
        <v>0</v>
      </c>
      <c r="N209" s="9">
        <f t="shared" si="11"/>
        <v>0</v>
      </c>
    </row>
    <row r="210" spans="1:14" ht="22.5" x14ac:dyDescent="0.25">
      <c r="A210" s="14">
        <v>789</v>
      </c>
      <c r="B210" s="39">
        <v>1329001</v>
      </c>
      <c r="C210" s="45" t="s">
        <v>528</v>
      </c>
      <c r="D210" s="17" t="s">
        <v>529</v>
      </c>
      <c r="E210" s="18" t="s">
        <v>6</v>
      </c>
      <c r="F210" s="45" t="s">
        <v>530</v>
      </c>
      <c r="G210" s="17" t="s">
        <v>181</v>
      </c>
      <c r="H210" s="17" t="s">
        <v>8</v>
      </c>
      <c r="I210" s="52"/>
      <c r="J210" s="9">
        <v>665.13</v>
      </c>
      <c r="K210" s="9">
        <f t="shared" si="9"/>
        <v>0</v>
      </c>
      <c r="L210" s="10">
        <v>0.1</v>
      </c>
      <c r="M210" s="9">
        <f t="shared" si="10"/>
        <v>0</v>
      </c>
      <c r="N210" s="9">
        <f t="shared" si="11"/>
        <v>0</v>
      </c>
    </row>
    <row r="211" spans="1:14" ht="15" customHeight="1" x14ac:dyDescent="0.25">
      <c r="A211" s="14">
        <v>795</v>
      </c>
      <c r="B211" s="19">
        <v>1327356</v>
      </c>
      <c r="C211" s="17" t="s">
        <v>531</v>
      </c>
      <c r="D211" s="17" t="s">
        <v>532</v>
      </c>
      <c r="E211" s="17" t="s">
        <v>254</v>
      </c>
      <c r="F211" s="17" t="s">
        <v>533</v>
      </c>
      <c r="G211" s="17" t="s">
        <v>35</v>
      </c>
      <c r="H211" s="17" t="s">
        <v>8</v>
      </c>
      <c r="I211" s="52"/>
      <c r="J211" s="9">
        <v>149.59</v>
      </c>
      <c r="K211" s="9">
        <f t="shared" si="9"/>
        <v>0</v>
      </c>
      <c r="L211" s="10">
        <v>0.1</v>
      </c>
      <c r="M211" s="9">
        <f t="shared" si="10"/>
        <v>0</v>
      </c>
      <c r="N211" s="9">
        <f t="shared" si="11"/>
        <v>0</v>
      </c>
    </row>
    <row r="212" spans="1:14" ht="15" customHeight="1" x14ac:dyDescent="0.25">
      <c r="A212" s="14">
        <v>796</v>
      </c>
      <c r="B212" s="19">
        <v>1327355</v>
      </c>
      <c r="C212" s="17" t="s">
        <v>531</v>
      </c>
      <c r="D212" s="17" t="s">
        <v>534</v>
      </c>
      <c r="E212" s="17" t="s">
        <v>254</v>
      </c>
      <c r="F212" s="17" t="s">
        <v>535</v>
      </c>
      <c r="G212" s="17" t="s">
        <v>35</v>
      </c>
      <c r="H212" s="17" t="s">
        <v>8</v>
      </c>
      <c r="I212" s="52"/>
      <c r="J212" s="9">
        <v>149.59</v>
      </c>
      <c r="K212" s="9">
        <f t="shared" si="9"/>
        <v>0</v>
      </c>
      <c r="L212" s="10">
        <v>0.1</v>
      </c>
      <c r="M212" s="9">
        <f t="shared" si="10"/>
        <v>0</v>
      </c>
      <c r="N212" s="9">
        <f t="shared" si="11"/>
        <v>0</v>
      </c>
    </row>
    <row r="213" spans="1:14" ht="15" customHeight="1" x14ac:dyDescent="0.25">
      <c r="A213" s="14">
        <v>801</v>
      </c>
      <c r="B213" s="15">
        <v>1025859</v>
      </c>
      <c r="C213" s="16" t="s">
        <v>536</v>
      </c>
      <c r="D213" s="17" t="s">
        <v>537</v>
      </c>
      <c r="E213" s="16" t="s">
        <v>254</v>
      </c>
      <c r="F213" s="16" t="s">
        <v>538</v>
      </c>
      <c r="G213" s="16" t="s">
        <v>31</v>
      </c>
      <c r="H213" s="17" t="s">
        <v>8</v>
      </c>
      <c r="I213" s="52"/>
      <c r="J213" s="9">
        <v>384.68</v>
      </c>
      <c r="K213" s="9">
        <f t="shared" si="9"/>
        <v>0</v>
      </c>
      <c r="L213" s="10">
        <v>0.1</v>
      </c>
      <c r="M213" s="9">
        <f t="shared" si="10"/>
        <v>0</v>
      </c>
      <c r="N213" s="9">
        <f t="shared" si="11"/>
        <v>0</v>
      </c>
    </row>
    <row r="214" spans="1:14" ht="15" customHeight="1" x14ac:dyDescent="0.25">
      <c r="A214" s="14">
        <v>803</v>
      </c>
      <c r="B214" s="37">
        <v>1328700</v>
      </c>
      <c r="C214" s="32" t="s">
        <v>539</v>
      </c>
      <c r="D214" s="17" t="s">
        <v>540</v>
      </c>
      <c r="E214" s="32" t="s">
        <v>30</v>
      </c>
      <c r="F214" s="17" t="s">
        <v>541</v>
      </c>
      <c r="G214" s="17" t="s">
        <v>379</v>
      </c>
      <c r="H214" s="17" t="s">
        <v>8</v>
      </c>
      <c r="I214" s="52"/>
      <c r="J214" s="9">
        <v>692.86</v>
      </c>
      <c r="K214" s="9">
        <f t="shared" si="9"/>
        <v>0</v>
      </c>
      <c r="L214" s="10">
        <v>0.1</v>
      </c>
      <c r="M214" s="9">
        <f t="shared" si="10"/>
        <v>0</v>
      </c>
      <c r="N214" s="9">
        <f t="shared" si="11"/>
        <v>0</v>
      </c>
    </row>
    <row r="215" spans="1:14" ht="56.25" x14ac:dyDescent="0.25">
      <c r="A215" s="14">
        <v>810</v>
      </c>
      <c r="B215" s="15">
        <v>1328530</v>
      </c>
      <c r="C215" s="16" t="s">
        <v>542</v>
      </c>
      <c r="D215" s="17" t="s">
        <v>543</v>
      </c>
      <c r="E215" s="16" t="s">
        <v>6</v>
      </c>
      <c r="F215" s="16" t="s">
        <v>544</v>
      </c>
      <c r="G215" s="16" t="s">
        <v>545</v>
      </c>
      <c r="H215" s="17" t="s">
        <v>8</v>
      </c>
      <c r="I215" s="52"/>
      <c r="J215" s="51">
        <v>19979.8</v>
      </c>
      <c r="K215" s="9">
        <f t="shared" si="9"/>
        <v>0</v>
      </c>
      <c r="L215" s="10">
        <v>0.1</v>
      </c>
      <c r="M215" s="9">
        <f t="shared" si="10"/>
        <v>0</v>
      </c>
      <c r="N215" s="9">
        <f t="shared" si="11"/>
        <v>0</v>
      </c>
    </row>
    <row r="216" spans="1:14" ht="22.5" x14ac:dyDescent="0.25">
      <c r="A216" s="14">
        <v>834</v>
      </c>
      <c r="B216" s="15">
        <v>1039285</v>
      </c>
      <c r="C216" s="16" t="s">
        <v>546</v>
      </c>
      <c r="D216" s="17" t="s">
        <v>547</v>
      </c>
      <c r="E216" s="16" t="s">
        <v>254</v>
      </c>
      <c r="F216" s="16" t="s">
        <v>548</v>
      </c>
      <c r="G216" s="16" t="s">
        <v>549</v>
      </c>
      <c r="H216" s="17" t="s">
        <v>8</v>
      </c>
      <c r="I216" s="52"/>
      <c r="J216" s="51">
        <v>2042.3</v>
      </c>
      <c r="K216" s="9">
        <f t="shared" si="9"/>
        <v>0</v>
      </c>
      <c r="L216" s="10">
        <v>0.1</v>
      </c>
      <c r="M216" s="9">
        <f t="shared" si="10"/>
        <v>0</v>
      </c>
      <c r="N216" s="9">
        <f t="shared" si="11"/>
        <v>0</v>
      </c>
    </row>
    <row r="217" spans="1:14" ht="22.5" x14ac:dyDescent="0.25">
      <c r="A217" s="14">
        <v>842</v>
      </c>
      <c r="B217" s="15">
        <v>1037076</v>
      </c>
      <c r="C217" s="16" t="s">
        <v>550</v>
      </c>
      <c r="D217" s="17" t="s">
        <v>551</v>
      </c>
      <c r="E217" s="16" t="s">
        <v>6</v>
      </c>
      <c r="F217" s="16" t="s">
        <v>154</v>
      </c>
      <c r="G217" s="16" t="s">
        <v>171</v>
      </c>
      <c r="H217" s="17" t="s">
        <v>8</v>
      </c>
      <c r="I217" s="52"/>
      <c r="J217" s="9">
        <v>1983.59</v>
      </c>
      <c r="K217" s="9">
        <f t="shared" si="9"/>
        <v>0</v>
      </c>
      <c r="L217" s="10">
        <v>0.1</v>
      </c>
      <c r="M217" s="9">
        <f t="shared" si="10"/>
        <v>0</v>
      </c>
      <c r="N217" s="9">
        <f t="shared" si="11"/>
        <v>0</v>
      </c>
    </row>
    <row r="218" spans="1:14" ht="22.5" x14ac:dyDescent="0.25">
      <c r="A218" s="14">
        <v>844</v>
      </c>
      <c r="B218" s="15">
        <v>1039326</v>
      </c>
      <c r="C218" s="16" t="s">
        <v>552</v>
      </c>
      <c r="D218" s="17" t="s">
        <v>553</v>
      </c>
      <c r="E218" s="16" t="s">
        <v>6</v>
      </c>
      <c r="F218" s="16" t="s">
        <v>554</v>
      </c>
      <c r="G218" s="16" t="s">
        <v>171</v>
      </c>
      <c r="H218" s="17" t="s">
        <v>8</v>
      </c>
      <c r="I218" s="52"/>
      <c r="J218" s="9">
        <v>817.88</v>
      </c>
      <c r="K218" s="9">
        <f t="shared" si="9"/>
        <v>0</v>
      </c>
      <c r="L218" s="10">
        <v>0.1</v>
      </c>
      <c r="M218" s="9">
        <f t="shared" si="10"/>
        <v>0</v>
      </c>
      <c r="N218" s="9">
        <f t="shared" si="11"/>
        <v>0</v>
      </c>
    </row>
    <row r="219" spans="1:14" ht="22.5" x14ac:dyDescent="0.25">
      <c r="A219" s="14">
        <v>846</v>
      </c>
      <c r="B219" s="46">
        <v>1039325</v>
      </c>
      <c r="C219" s="20" t="s">
        <v>552</v>
      </c>
      <c r="D219" s="17" t="s">
        <v>555</v>
      </c>
      <c r="E219" s="20" t="s">
        <v>6</v>
      </c>
      <c r="F219" s="20" t="s">
        <v>554</v>
      </c>
      <c r="G219" s="20" t="s">
        <v>556</v>
      </c>
      <c r="H219" s="17" t="s">
        <v>8</v>
      </c>
      <c r="I219" s="52"/>
      <c r="J219" s="51">
        <v>1069.8</v>
      </c>
      <c r="K219" s="9">
        <f t="shared" si="9"/>
        <v>0</v>
      </c>
      <c r="L219" s="10">
        <v>0.1</v>
      </c>
      <c r="M219" s="9">
        <f t="shared" si="10"/>
        <v>0</v>
      </c>
      <c r="N219" s="9">
        <f t="shared" si="11"/>
        <v>0</v>
      </c>
    </row>
    <row r="220" spans="1:14" ht="22.5" x14ac:dyDescent="0.25">
      <c r="A220" s="14">
        <v>847</v>
      </c>
      <c r="B220" s="15">
        <v>1039331</v>
      </c>
      <c r="C220" s="16" t="s">
        <v>557</v>
      </c>
      <c r="D220" s="17" t="s">
        <v>558</v>
      </c>
      <c r="E220" s="16" t="s">
        <v>6</v>
      </c>
      <c r="F220" s="16" t="s">
        <v>162</v>
      </c>
      <c r="G220" s="16" t="s">
        <v>171</v>
      </c>
      <c r="H220" s="17" t="s">
        <v>8</v>
      </c>
      <c r="I220" s="52"/>
      <c r="J220" s="9">
        <v>1082.8900000000001</v>
      </c>
      <c r="K220" s="9">
        <f t="shared" si="9"/>
        <v>0</v>
      </c>
      <c r="L220" s="10">
        <v>0.1</v>
      </c>
      <c r="M220" s="9">
        <f t="shared" si="10"/>
        <v>0</v>
      </c>
      <c r="N220" s="9">
        <f t="shared" si="11"/>
        <v>0</v>
      </c>
    </row>
    <row r="221" spans="1:14" ht="22.5" x14ac:dyDescent="0.25">
      <c r="A221" s="14">
        <v>859</v>
      </c>
      <c r="B221" s="19">
        <v>1014301</v>
      </c>
      <c r="C221" s="17" t="s">
        <v>559</v>
      </c>
      <c r="D221" s="17" t="s">
        <v>560</v>
      </c>
      <c r="E221" s="17" t="s">
        <v>6</v>
      </c>
      <c r="F221" s="17" t="s">
        <v>561</v>
      </c>
      <c r="G221" s="17" t="s">
        <v>86</v>
      </c>
      <c r="H221" s="17" t="s">
        <v>8</v>
      </c>
      <c r="I221" s="52"/>
      <c r="J221" s="51">
        <v>3592.2</v>
      </c>
      <c r="K221" s="9">
        <f t="shared" si="9"/>
        <v>0</v>
      </c>
      <c r="L221" s="10">
        <v>0.1</v>
      </c>
      <c r="M221" s="9">
        <f t="shared" si="10"/>
        <v>0</v>
      </c>
      <c r="N221" s="9">
        <f t="shared" si="11"/>
        <v>0</v>
      </c>
    </row>
    <row r="222" spans="1:14" ht="33.75" x14ac:dyDescent="0.25">
      <c r="A222" s="14">
        <v>866</v>
      </c>
      <c r="B222" s="15">
        <v>1014904</v>
      </c>
      <c r="C222" s="16" t="s">
        <v>562</v>
      </c>
      <c r="D222" s="17" t="s">
        <v>563</v>
      </c>
      <c r="E222" s="16" t="s">
        <v>76</v>
      </c>
      <c r="F222" s="16" t="s">
        <v>564</v>
      </c>
      <c r="G222" s="16" t="s">
        <v>565</v>
      </c>
      <c r="H222" s="17" t="s">
        <v>8</v>
      </c>
      <c r="I222" s="52"/>
      <c r="J222" s="9">
        <v>1880.39</v>
      </c>
      <c r="K222" s="9">
        <f t="shared" si="9"/>
        <v>0</v>
      </c>
      <c r="L222" s="10">
        <v>0.1</v>
      </c>
      <c r="M222" s="9">
        <f t="shared" si="10"/>
        <v>0</v>
      </c>
      <c r="N222" s="9">
        <f t="shared" si="11"/>
        <v>0</v>
      </c>
    </row>
    <row r="223" spans="1:14" ht="33.75" x14ac:dyDescent="0.25">
      <c r="A223" s="14">
        <v>867</v>
      </c>
      <c r="B223" s="15">
        <v>1014908</v>
      </c>
      <c r="C223" s="16" t="s">
        <v>562</v>
      </c>
      <c r="D223" s="17" t="s">
        <v>566</v>
      </c>
      <c r="E223" s="16" t="s">
        <v>76</v>
      </c>
      <c r="F223" s="16" t="s">
        <v>567</v>
      </c>
      <c r="G223" s="16" t="s">
        <v>565</v>
      </c>
      <c r="H223" s="17" t="s">
        <v>8</v>
      </c>
      <c r="I223" s="52"/>
      <c r="J223" s="9">
        <v>3646.87</v>
      </c>
      <c r="K223" s="9">
        <f t="shared" si="9"/>
        <v>0</v>
      </c>
      <c r="L223" s="10">
        <v>0.1</v>
      </c>
      <c r="M223" s="9">
        <f t="shared" si="10"/>
        <v>0</v>
      </c>
      <c r="N223" s="9">
        <f t="shared" si="11"/>
        <v>0</v>
      </c>
    </row>
    <row r="224" spans="1:14" ht="33.75" x14ac:dyDescent="0.25">
      <c r="A224" s="14">
        <v>868</v>
      </c>
      <c r="B224" s="15">
        <v>1014913</v>
      </c>
      <c r="C224" s="16" t="s">
        <v>562</v>
      </c>
      <c r="D224" s="17" t="s">
        <v>568</v>
      </c>
      <c r="E224" s="16" t="s">
        <v>76</v>
      </c>
      <c r="F224" s="16" t="s">
        <v>569</v>
      </c>
      <c r="G224" s="16" t="s">
        <v>565</v>
      </c>
      <c r="H224" s="17" t="s">
        <v>8</v>
      </c>
      <c r="I224" s="52"/>
      <c r="J224" s="9">
        <v>6825.59</v>
      </c>
      <c r="K224" s="9">
        <f t="shared" si="9"/>
        <v>0</v>
      </c>
      <c r="L224" s="10">
        <v>0.1</v>
      </c>
      <c r="M224" s="9">
        <f t="shared" si="10"/>
        <v>0</v>
      </c>
      <c r="N224" s="9">
        <f t="shared" si="11"/>
        <v>0</v>
      </c>
    </row>
    <row r="225" spans="1:14" ht="33.75" x14ac:dyDescent="0.25">
      <c r="A225" s="14">
        <v>869</v>
      </c>
      <c r="B225" s="42">
        <v>3014900</v>
      </c>
      <c r="C225" s="34" t="s">
        <v>562</v>
      </c>
      <c r="D225" s="17" t="s">
        <v>570</v>
      </c>
      <c r="E225" s="34" t="s">
        <v>571</v>
      </c>
      <c r="F225" s="34" t="s">
        <v>572</v>
      </c>
      <c r="G225" s="34" t="s">
        <v>565</v>
      </c>
      <c r="H225" s="17" t="s">
        <v>8</v>
      </c>
      <c r="I225" s="52"/>
      <c r="J225" s="9">
        <v>9113.31</v>
      </c>
      <c r="K225" s="9">
        <f t="shared" si="9"/>
        <v>0</v>
      </c>
      <c r="L225" s="10">
        <v>0.1</v>
      </c>
      <c r="M225" s="9">
        <f t="shared" si="10"/>
        <v>0</v>
      </c>
      <c r="N225" s="9">
        <f t="shared" si="11"/>
        <v>0</v>
      </c>
    </row>
    <row r="226" spans="1:14" ht="67.5" x14ac:dyDescent="0.25">
      <c r="A226" s="14">
        <v>881</v>
      </c>
      <c r="B226" s="15">
        <v>3162519</v>
      </c>
      <c r="C226" s="16" t="s">
        <v>573</v>
      </c>
      <c r="D226" s="17" t="s">
        <v>574</v>
      </c>
      <c r="E226" s="16" t="s">
        <v>575</v>
      </c>
      <c r="F226" s="16" t="s">
        <v>576</v>
      </c>
      <c r="G226" s="16" t="s">
        <v>577</v>
      </c>
      <c r="H226" s="17" t="s">
        <v>8</v>
      </c>
      <c r="I226" s="52"/>
      <c r="J226" s="9">
        <v>142.34</v>
      </c>
      <c r="K226" s="9">
        <f t="shared" si="9"/>
        <v>0</v>
      </c>
      <c r="L226" s="10">
        <v>0.1</v>
      </c>
      <c r="M226" s="9">
        <f t="shared" si="10"/>
        <v>0</v>
      </c>
      <c r="N226" s="9">
        <f t="shared" si="11"/>
        <v>0</v>
      </c>
    </row>
    <row r="227" spans="1:14" ht="56.25" x14ac:dyDescent="0.25">
      <c r="A227" s="14">
        <v>885</v>
      </c>
      <c r="B227" s="15">
        <v>3162328</v>
      </c>
      <c r="C227" s="16" t="s">
        <v>573</v>
      </c>
      <c r="D227" s="17" t="s">
        <v>578</v>
      </c>
      <c r="E227" s="16" t="s">
        <v>575</v>
      </c>
      <c r="F227" s="16" t="s">
        <v>579</v>
      </c>
      <c r="G227" s="16" t="s">
        <v>577</v>
      </c>
      <c r="H227" s="17" t="s">
        <v>8</v>
      </c>
      <c r="I227" s="52"/>
      <c r="J227" s="9">
        <v>245.01</v>
      </c>
      <c r="K227" s="9">
        <f t="shared" si="9"/>
        <v>0</v>
      </c>
      <c r="L227" s="10">
        <v>0.1</v>
      </c>
      <c r="M227" s="9">
        <f t="shared" si="10"/>
        <v>0</v>
      </c>
      <c r="N227" s="9">
        <f t="shared" si="11"/>
        <v>0</v>
      </c>
    </row>
    <row r="228" spans="1:14" ht="22.5" x14ac:dyDescent="0.25">
      <c r="A228" s="14">
        <v>886</v>
      </c>
      <c r="B228" s="19">
        <v>3162329</v>
      </c>
      <c r="C228" s="17" t="s">
        <v>573</v>
      </c>
      <c r="D228" s="17" t="s">
        <v>580</v>
      </c>
      <c r="E228" s="17" t="s">
        <v>575</v>
      </c>
      <c r="F228" s="17" t="s">
        <v>581</v>
      </c>
      <c r="G228" s="17" t="s">
        <v>141</v>
      </c>
      <c r="H228" s="17" t="s">
        <v>8</v>
      </c>
      <c r="I228" s="52"/>
      <c r="J228" s="9">
        <v>175</v>
      </c>
      <c r="K228" s="9">
        <f t="shared" si="9"/>
        <v>0</v>
      </c>
      <c r="L228" s="10">
        <v>0.1</v>
      </c>
      <c r="M228" s="9">
        <f t="shared" si="10"/>
        <v>0</v>
      </c>
      <c r="N228" s="9">
        <f t="shared" si="11"/>
        <v>0</v>
      </c>
    </row>
    <row r="229" spans="1:14" ht="22.5" x14ac:dyDescent="0.25">
      <c r="A229" s="14">
        <v>888</v>
      </c>
      <c r="B229" s="28">
        <v>1165121</v>
      </c>
      <c r="C229" s="29" t="s">
        <v>582</v>
      </c>
      <c r="D229" s="17" t="s">
        <v>583</v>
      </c>
      <c r="E229" s="29" t="s">
        <v>317</v>
      </c>
      <c r="F229" s="29" t="s">
        <v>71</v>
      </c>
      <c r="G229" s="29" t="s">
        <v>584</v>
      </c>
      <c r="H229" s="17" t="s">
        <v>8</v>
      </c>
      <c r="I229" s="52"/>
      <c r="J229" s="9">
        <v>335.68</v>
      </c>
      <c r="K229" s="9">
        <f t="shared" si="9"/>
        <v>0</v>
      </c>
      <c r="L229" s="10">
        <v>0.1</v>
      </c>
      <c r="M229" s="9">
        <f t="shared" si="10"/>
        <v>0</v>
      </c>
      <c r="N229" s="9">
        <f t="shared" si="11"/>
        <v>0</v>
      </c>
    </row>
    <row r="230" spans="1:14" ht="45" x14ac:dyDescent="0.25">
      <c r="A230" s="14">
        <v>897</v>
      </c>
      <c r="B230" s="19">
        <v>1059090</v>
      </c>
      <c r="C230" s="17" t="s">
        <v>585</v>
      </c>
      <c r="D230" s="17" t="s">
        <v>586</v>
      </c>
      <c r="E230" s="17" t="s">
        <v>6</v>
      </c>
      <c r="F230" s="17" t="s">
        <v>533</v>
      </c>
      <c r="G230" s="17" t="s">
        <v>587</v>
      </c>
      <c r="H230" s="17" t="s">
        <v>8</v>
      </c>
      <c r="I230" s="52"/>
      <c r="J230" s="9">
        <v>455.44</v>
      </c>
      <c r="K230" s="9">
        <f t="shared" si="9"/>
        <v>0</v>
      </c>
      <c r="L230" s="10">
        <v>0.1</v>
      </c>
      <c r="M230" s="9">
        <f t="shared" si="10"/>
        <v>0</v>
      </c>
      <c r="N230" s="9">
        <f t="shared" si="11"/>
        <v>0</v>
      </c>
    </row>
    <row r="231" spans="1:14" ht="45" x14ac:dyDescent="0.25">
      <c r="A231" s="14">
        <v>899</v>
      </c>
      <c r="B231" s="19">
        <v>1059000</v>
      </c>
      <c r="C231" s="17" t="s">
        <v>585</v>
      </c>
      <c r="D231" s="17" t="s">
        <v>588</v>
      </c>
      <c r="E231" s="17" t="s">
        <v>6</v>
      </c>
      <c r="F231" s="17" t="s">
        <v>533</v>
      </c>
      <c r="G231" s="17" t="s">
        <v>589</v>
      </c>
      <c r="H231" s="17" t="s">
        <v>8</v>
      </c>
      <c r="I231" s="52"/>
      <c r="J231" s="9">
        <v>474.87</v>
      </c>
      <c r="K231" s="9">
        <f t="shared" si="9"/>
        <v>0</v>
      </c>
      <c r="L231" s="10">
        <v>0.1</v>
      </c>
      <c r="M231" s="9">
        <f t="shared" si="10"/>
        <v>0</v>
      </c>
      <c r="N231" s="9">
        <f t="shared" si="11"/>
        <v>0</v>
      </c>
    </row>
    <row r="232" spans="1:14" ht="33.75" x14ac:dyDescent="0.25">
      <c r="A232" s="14">
        <v>901</v>
      </c>
      <c r="B232" s="21">
        <v>59018</v>
      </c>
      <c r="C232" s="47" t="s">
        <v>590</v>
      </c>
      <c r="D232" s="17" t="s">
        <v>591</v>
      </c>
      <c r="E232" s="48" t="s">
        <v>592</v>
      </c>
      <c r="F232" s="48" t="s">
        <v>593</v>
      </c>
      <c r="G232" s="48" t="s">
        <v>594</v>
      </c>
      <c r="H232" s="17" t="s">
        <v>8</v>
      </c>
      <c r="I232" s="52"/>
      <c r="J232" s="51">
        <v>18199.599999999999</v>
      </c>
      <c r="K232" s="9">
        <f t="shared" si="9"/>
        <v>0</v>
      </c>
      <c r="L232" s="10">
        <v>0.1</v>
      </c>
      <c r="M232" s="9">
        <f t="shared" si="10"/>
        <v>0</v>
      </c>
      <c r="N232" s="9">
        <f t="shared" si="11"/>
        <v>0</v>
      </c>
    </row>
    <row r="233" spans="1:14" ht="22.5" x14ac:dyDescent="0.25">
      <c r="A233" s="14">
        <v>927</v>
      </c>
      <c r="B233" s="15">
        <v>1087530</v>
      </c>
      <c r="C233" s="16" t="s">
        <v>595</v>
      </c>
      <c r="D233" s="17" t="s">
        <v>596</v>
      </c>
      <c r="E233" s="16" t="s">
        <v>254</v>
      </c>
      <c r="F233" s="16" t="s">
        <v>597</v>
      </c>
      <c r="G233" s="16" t="s">
        <v>35</v>
      </c>
      <c r="H233" s="17" t="s">
        <v>8</v>
      </c>
      <c r="I233" s="52"/>
      <c r="J233" s="9">
        <v>180.42</v>
      </c>
      <c r="K233" s="9">
        <f t="shared" si="9"/>
        <v>0</v>
      </c>
      <c r="L233" s="10">
        <v>0.1</v>
      </c>
      <c r="M233" s="9">
        <f t="shared" si="10"/>
        <v>0</v>
      </c>
      <c r="N233" s="9">
        <f t="shared" si="11"/>
        <v>0</v>
      </c>
    </row>
    <row r="234" spans="1:14" ht="22.5" x14ac:dyDescent="0.25">
      <c r="A234" s="14">
        <v>928</v>
      </c>
      <c r="B234" s="15">
        <v>1087650</v>
      </c>
      <c r="C234" s="16" t="s">
        <v>595</v>
      </c>
      <c r="D234" s="17" t="s">
        <v>598</v>
      </c>
      <c r="E234" s="16" t="s">
        <v>13</v>
      </c>
      <c r="F234" s="16" t="s">
        <v>599</v>
      </c>
      <c r="G234" s="16" t="s">
        <v>171</v>
      </c>
      <c r="H234" s="17" t="s">
        <v>8</v>
      </c>
      <c r="I234" s="52"/>
      <c r="J234" s="9">
        <v>322.81</v>
      </c>
      <c r="K234" s="9">
        <f t="shared" si="9"/>
        <v>0</v>
      </c>
      <c r="L234" s="10">
        <v>0.1</v>
      </c>
      <c r="M234" s="9">
        <f t="shared" si="10"/>
        <v>0</v>
      </c>
      <c r="N234" s="9">
        <f t="shared" si="11"/>
        <v>0</v>
      </c>
    </row>
    <row r="235" spans="1:14" ht="22.5" x14ac:dyDescent="0.25">
      <c r="A235" s="14">
        <v>929</v>
      </c>
      <c r="B235" s="15">
        <v>1087651</v>
      </c>
      <c r="C235" s="16" t="s">
        <v>595</v>
      </c>
      <c r="D235" s="17" t="s">
        <v>600</v>
      </c>
      <c r="E235" s="16" t="s">
        <v>13</v>
      </c>
      <c r="F235" s="16" t="s">
        <v>601</v>
      </c>
      <c r="G235" s="16" t="s">
        <v>171</v>
      </c>
      <c r="H235" s="17" t="s">
        <v>8</v>
      </c>
      <c r="I235" s="52"/>
      <c r="J235" s="51">
        <v>446</v>
      </c>
      <c r="K235" s="9">
        <f t="shared" si="9"/>
        <v>0</v>
      </c>
      <c r="L235" s="10">
        <v>0.1</v>
      </c>
      <c r="M235" s="9">
        <f t="shared" si="10"/>
        <v>0</v>
      </c>
      <c r="N235" s="9">
        <f t="shared" si="11"/>
        <v>0</v>
      </c>
    </row>
    <row r="236" spans="1:14" ht="22.5" x14ac:dyDescent="0.25">
      <c r="A236" s="14">
        <v>930</v>
      </c>
      <c r="B236" s="15">
        <v>1087553</v>
      </c>
      <c r="C236" s="16" t="s">
        <v>595</v>
      </c>
      <c r="D236" s="17" t="s">
        <v>602</v>
      </c>
      <c r="E236" s="16" t="s">
        <v>13</v>
      </c>
      <c r="F236" s="16" t="s">
        <v>603</v>
      </c>
      <c r="G236" s="16" t="s">
        <v>35</v>
      </c>
      <c r="H236" s="17" t="s">
        <v>8</v>
      </c>
      <c r="I236" s="52"/>
      <c r="J236" s="9">
        <v>161.01</v>
      </c>
      <c r="K236" s="9">
        <f t="shared" si="9"/>
        <v>0</v>
      </c>
      <c r="L236" s="10">
        <v>0.1</v>
      </c>
      <c r="M236" s="9">
        <f t="shared" si="10"/>
        <v>0</v>
      </c>
      <c r="N236" s="9">
        <f t="shared" si="11"/>
        <v>0</v>
      </c>
    </row>
    <row r="237" spans="1:14" ht="22.5" x14ac:dyDescent="0.25">
      <c r="A237" s="14">
        <v>931</v>
      </c>
      <c r="B237" s="26">
        <v>1087456</v>
      </c>
      <c r="C237" s="24" t="s">
        <v>604</v>
      </c>
      <c r="D237" s="17" t="s">
        <v>605</v>
      </c>
      <c r="E237" s="24" t="s">
        <v>13</v>
      </c>
      <c r="F237" s="24" t="s">
        <v>14</v>
      </c>
      <c r="G237" s="24" t="s">
        <v>606</v>
      </c>
      <c r="H237" s="17" t="s">
        <v>8</v>
      </c>
      <c r="I237" s="52"/>
      <c r="J237" s="9">
        <v>1805.24</v>
      </c>
      <c r="K237" s="9">
        <f t="shared" si="9"/>
        <v>0</v>
      </c>
      <c r="L237" s="10">
        <v>0.1</v>
      </c>
      <c r="M237" s="9">
        <f t="shared" si="10"/>
        <v>0</v>
      </c>
      <c r="N237" s="9">
        <f t="shared" si="11"/>
        <v>0</v>
      </c>
    </row>
    <row r="238" spans="1:14" ht="22.5" x14ac:dyDescent="0.25">
      <c r="A238" s="14">
        <v>932</v>
      </c>
      <c r="B238" s="26">
        <v>1087457</v>
      </c>
      <c r="C238" s="24" t="s">
        <v>604</v>
      </c>
      <c r="D238" s="17" t="s">
        <v>607</v>
      </c>
      <c r="E238" s="24" t="s">
        <v>13</v>
      </c>
      <c r="F238" s="24" t="s">
        <v>131</v>
      </c>
      <c r="G238" s="24" t="s">
        <v>606</v>
      </c>
      <c r="H238" s="17" t="s">
        <v>8</v>
      </c>
      <c r="I238" s="52"/>
      <c r="J238" s="9">
        <v>3558.57</v>
      </c>
      <c r="K238" s="9">
        <f t="shared" si="9"/>
        <v>0</v>
      </c>
      <c r="L238" s="10">
        <v>0.1</v>
      </c>
      <c r="M238" s="9">
        <f t="shared" si="10"/>
        <v>0</v>
      </c>
      <c r="N238" s="9">
        <f t="shared" si="11"/>
        <v>0</v>
      </c>
    </row>
    <row r="239" spans="1:14" ht="22.5" x14ac:dyDescent="0.25">
      <c r="A239" s="14">
        <v>933</v>
      </c>
      <c r="B239" s="26">
        <v>1087458</v>
      </c>
      <c r="C239" s="24" t="s">
        <v>604</v>
      </c>
      <c r="D239" s="17" t="s">
        <v>608</v>
      </c>
      <c r="E239" s="24" t="s">
        <v>13</v>
      </c>
      <c r="F239" s="24" t="s">
        <v>312</v>
      </c>
      <c r="G239" s="24" t="s">
        <v>606</v>
      </c>
      <c r="H239" s="17" t="s">
        <v>8</v>
      </c>
      <c r="I239" s="52"/>
      <c r="J239" s="9">
        <v>4591.33</v>
      </c>
      <c r="K239" s="9">
        <f t="shared" si="9"/>
        <v>0</v>
      </c>
      <c r="L239" s="10">
        <v>0.1</v>
      </c>
      <c r="M239" s="9">
        <f t="shared" si="10"/>
        <v>0</v>
      </c>
      <c r="N239" s="9">
        <f t="shared" si="11"/>
        <v>0</v>
      </c>
    </row>
    <row r="240" spans="1:14" ht="22.5" x14ac:dyDescent="0.25">
      <c r="A240" s="14">
        <v>934</v>
      </c>
      <c r="B240" s="26">
        <v>1087453</v>
      </c>
      <c r="C240" s="24" t="s">
        <v>604</v>
      </c>
      <c r="D240" s="17" t="s">
        <v>609</v>
      </c>
      <c r="E240" s="24" t="s">
        <v>6</v>
      </c>
      <c r="F240" s="24" t="s">
        <v>14</v>
      </c>
      <c r="G240" s="24" t="s">
        <v>606</v>
      </c>
      <c r="H240" s="17" t="s">
        <v>8</v>
      </c>
      <c r="I240" s="52"/>
      <c r="J240" s="9">
        <v>1860.39</v>
      </c>
      <c r="K240" s="9">
        <f t="shared" si="9"/>
        <v>0</v>
      </c>
      <c r="L240" s="10">
        <v>0.1</v>
      </c>
      <c r="M240" s="9">
        <f t="shared" si="10"/>
        <v>0</v>
      </c>
      <c r="N240" s="9">
        <f t="shared" si="11"/>
        <v>0</v>
      </c>
    </row>
    <row r="241" spans="1:14" ht="22.5" x14ac:dyDescent="0.25">
      <c r="A241" s="14">
        <v>938</v>
      </c>
      <c r="B241" s="15">
        <v>1084210</v>
      </c>
      <c r="C241" s="16" t="s">
        <v>610</v>
      </c>
      <c r="D241" s="17" t="s">
        <v>611</v>
      </c>
      <c r="E241" s="16" t="s">
        <v>30</v>
      </c>
      <c r="F241" s="16" t="s">
        <v>612</v>
      </c>
      <c r="G241" s="16" t="s">
        <v>35</v>
      </c>
      <c r="H241" s="17" t="s">
        <v>8</v>
      </c>
      <c r="I241" s="52"/>
      <c r="J241" s="9">
        <v>74.16</v>
      </c>
      <c r="K241" s="9">
        <f t="shared" si="9"/>
        <v>0</v>
      </c>
      <c r="L241" s="10">
        <v>0.1</v>
      </c>
      <c r="M241" s="9">
        <f t="shared" si="10"/>
        <v>0</v>
      </c>
      <c r="N241" s="9">
        <f t="shared" si="11"/>
        <v>0</v>
      </c>
    </row>
    <row r="242" spans="1:14" ht="22.5" x14ac:dyDescent="0.25">
      <c r="A242" s="14">
        <v>939</v>
      </c>
      <c r="B242" s="15">
        <v>1084521</v>
      </c>
      <c r="C242" s="16" t="s">
        <v>610</v>
      </c>
      <c r="D242" s="17" t="s">
        <v>613</v>
      </c>
      <c r="E242" s="16" t="s">
        <v>30</v>
      </c>
      <c r="F242" s="16" t="s">
        <v>131</v>
      </c>
      <c r="G242" s="16" t="s">
        <v>35</v>
      </c>
      <c r="H242" s="17" t="s">
        <v>8</v>
      </c>
      <c r="I242" s="52"/>
      <c r="J242" s="9">
        <v>165.84</v>
      </c>
      <c r="K242" s="9">
        <f t="shared" si="9"/>
        <v>0</v>
      </c>
      <c r="L242" s="10">
        <v>0.1</v>
      </c>
      <c r="M242" s="9">
        <f t="shared" si="10"/>
        <v>0</v>
      </c>
      <c r="N242" s="9">
        <f t="shared" si="11"/>
        <v>0</v>
      </c>
    </row>
    <row r="243" spans="1:14" ht="22.5" x14ac:dyDescent="0.25">
      <c r="A243" s="14">
        <v>943</v>
      </c>
      <c r="B243" s="15">
        <v>1084070</v>
      </c>
      <c r="C243" s="16" t="s">
        <v>614</v>
      </c>
      <c r="D243" s="17" t="s">
        <v>615</v>
      </c>
      <c r="E243" s="16" t="s">
        <v>30</v>
      </c>
      <c r="F243" s="16" t="s">
        <v>616</v>
      </c>
      <c r="G243" s="16" t="s">
        <v>31</v>
      </c>
      <c r="H243" s="17" t="s">
        <v>8</v>
      </c>
      <c r="I243" s="52"/>
      <c r="J243" s="9">
        <v>257.81</v>
      </c>
      <c r="K243" s="9">
        <f t="shared" si="9"/>
        <v>0</v>
      </c>
      <c r="L243" s="10">
        <v>0.1</v>
      </c>
      <c r="M243" s="9">
        <f t="shared" si="10"/>
        <v>0</v>
      </c>
      <c r="N243" s="9">
        <f t="shared" si="11"/>
        <v>0</v>
      </c>
    </row>
    <row r="244" spans="1:14" ht="67.5" x14ac:dyDescent="0.25">
      <c r="A244" s="14">
        <v>948</v>
      </c>
      <c r="B244" s="15">
        <v>3084501</v>
      </c>
      <c r="C244" s="16" t="s">
        <v>617</v>
      </c>
      <c r="D244" s="17" t="s">
        <v>618</v>
      </c>
      <c r="E244" s="16" t="s">
        <v>26</v>
      </c>
      <c r="F244" s="16" t="s">
        <v>619</v>
      </c>
      <c r="G244" s="16" t="s">
        <v>620</v>
      </c>
      <c r="H244" s="17" t="s">
        <v>8</v>
      </c>
      <c r="I244" s="52"/>
      <c r="J244" s="51">
        <v>398.5</v>
      </c>
      <c r="K244" s="9">
        <f t="shared" si="9"/>
        <v>0</v>
      </c>
      <c r="L244" s="10">
        <v>0.1</v>
      </c>
      <c r="M244" s="9">
        <f t="shared" si="10"/>
        <v>0</v>
      </c>
      <c r="N244" s="9">
        <f t="shared" si="11"/>
        <v>0</v>
      </c>
    </row>
    <row r="245" spans="1:14" ht="56.25" x14ac:dyDescent="0.25">
      <c r="A245" s="14">
        <v>949</v>
      </c>
      <c r="B245" s="15">
        <v>1084500</v>
      </c>
      <c r="C245" s="16" t="s">
        <v>621</v>
      </c>
      <c r="D245" s="17" t="s">
        <v>622</v>
      </c>
      <c r="E245" s="16" t="s">
        <v>623</v>
      </c>
      <c r="F245" s="16" t="s">
        <v>624</v>
      </c>
      <c r="G245" s="16" t="s">
        <v>625</v>
      </c>
      <c r="H245" s="17" t="s">
        <v>8</v>
      </c>
      <c r="I245" s="52"/>
      <c r="J245" s="51">
        <v>341</v>
      </c>
      <c r="K245" s="9">
        <f t="shared" si="9"/>
        <v>0</v>
      </c>
      <c r="L245" s="10">
        <v>0.1</v>
      </c>
      <c r="M245" s="9">
        <f t="shared" si="10"/>
        <v>0</v>
      </c>
      <c r="N245" s="9">
        <f t="shared" si="11"/>
        <v>0</v>
      </c>
    </row>
    <row r="246" spans="1:14" ht="33.75" x14ac:dyDescent="0.25">
      <c r="A246" s="14">
        <v>966</v>
      </c>
      <c r="B246" s="19">
        <v>1084612</v>
      </c>
      <c r="C246" s="17" t="s">
        <v>626</v>
      </c>
      <c r="D246" s="17" t="s">
        <v>627</v>
      </c>
      <c r="E246" s="17" t="s">
        <v>254</v>
      </c>
      <c r="F246" s="17" t="s">
        <v>628</v>
      </c>
      <c r="G246" s="17" t="s">
        <v>629</v>
      </c>
      <c r="H246" s="17" t="s">
        <v>8</v>
      </c>
      <c r="I246" s="52"/>
      <c r="J246" s="9">
        <v>747.85</v>
      </c>
      <c r="K246" s="9">
        <f t="shared" si="9"/>
        <v>0</v>
      </c>
      <c r="L246" s="10">
        <v>0.1</v>
      </c>
      <c r="M246" s="9">
        <f t="shared" si="10"/>
        <v>0</v>
      </c>
      <c r="N246" s="9">
        <f t="shared" si="11"/>
        <v>0</v>
      </c>
    </row>
    <row r="247" spans="1:14" ht="22.5" x14ac:dyDescent="0.25">
      <c r="A247" s="14">
        <v>968</v>
      </c>
      <c r="B247" s="15">
        <v>1084832</v>
      </c>
      <c r="C247" s="16" t="s">
        <v>630</v>
      </c>
      <c r="D247" s="17" t="s">
        <v>631</v>
      </c>
      <c r="E247" s="16" t="s">
        <v>6</v>
      </c>
      <c r="F247" s="16" t="s">
        <v>632</v>
      </c>
      <c r="G247" s="16" t="s">
        <v>171</v>
      </c>
      <c r="H247" s="17" t="s">
        <v>8</v>
      </c>
      <c r="I247" s="52"/>
      <c r="J247" s="9">
        <v>1229.93</v>
      </c>
      <c r="K247" s="9">
        <f t="shared" si="9"/>
        <v>0</v>
      </c>
      <c r="L247" s="10">
        <v>0.1</v>
      </c>
      <c r="M247" s="9">
        <f t="shared" si="10"/>
        <v>0</v>
      </c>
      <c r="N247" s="9">
        <f t="shared" si="11"/>
        <v>0</v>
      </c>
    </row>
    <row r="248" spans="1:14" ht="22.5" x14ac:dyDescent="0.25">
      <c r="A248" s="14">
        <v>969</v>
      </c>
      <c r="B248" s="15">
        <v>1084833</v>
      </c>
      <c r="C248" s="16" t="s">
        <v>630</v>
      </c>
      <c r="D248" s="17" t="s">
        <v>633</v>
      </c>
      <c r="E248" s="16" t="s">
        <v>6</v>
      </c>
      <c r="F248" s="16" t="s">
        <v>634</v>
      </c>
      <c r="G248" s="16" t="s">
        <v>171</v>
      </c>
      <c r="H248" s="17" t="s">
        <v>8</v>
      </c>
      <c r="I248" s="52"/>
      <c r="J248" s="9">
        <v>2377.4699999999998</v>
      </c>
      <c r="K248" s="9">
        <f t="shared" si="9"/>
        <v>0</v>
      </c>
      <c r="L248" s="10">
        <v>0.1</v>
      </c>
      <c r="M248" s="9">
        <f t="shared" si="10"/>
        <v>0</v>
      </c>
      <c r="N248" s="9">
        <f t="shared" si="11"/>
        <v>0</v>
      </c>
    </row>
    <row r="249" spans="1:14" ht="33.75" x14ac:dyDescent="0.25">
      <c r="A249" s="14">
        <v>989</v>
      </c>
      <c r="B249" s="19">
        <v>1084742</v>
      </c>
      <c r="C249" s="17" t="s">
        <v>635</v>
      </c>
      <c r="D249" s="17" t="s">
        <v>636</v>
      </c>
      <c r="E249" s="17" t="s">
        <v>637</v>
      </c>
      <c r="F249" s="17" t="s">
        <v>638</v>
      </c>
      <c r="G249" s="17" t="s">
        <v>639</v>
      </c>
      <c r="H249" s="17" t="s">
        <v>8</v>
      </c>
      <c r="I249" s="52"/>
      <c r="J249" s="9">
        <v>328.39</v>
      </c>
      <c r="K249" s="9">
        <f t="shared" si="9"/>
        <v>0</v>
      </c>
      <c r="L249" s="10">
        <v>0.1</v>
      </c>
      <c r="M249" s="9">
        <f t="shared" si="10"/>
        <v>0</v>
      </c>
      <c r="N249" s="9">
        <f t="shared" si="11"/>
        <v>0</v>
      </c>
    </row>
    <row r="250" spans="1:14" ht="33.75" x14ac:dyDescent="0.25">
      <c r="A250" s="14">
        <v>990</v>
      </c>
      <c r="B250" s="19">
        <v>1084736</v>
      </c>
      <c r="C250" s="17" t="s">
        <v>635</v>
      </c>
      <c r="D250" s="17" t="s">
        <v>640</v>
      </c>
      <c r="E250" s="17" t="s">
        <v>254</v>
      </c>
      <c r="F250" s="17" t="s">
        <v>641</v>
      </c>
      <c r="G250" s="17" t="s">
        <v>629</v>
      </c>
      <c r="H250" s="17" t="s">
        <v>8</v>
      </c>
      <c r="I250" s="52"/>
      <c r="J250" s="51">
        <v>747.2</v>
      </c>
      <c r="K250" s="9">
        <f t="shared" si="9"/>
        <v>0</v>
      </c>
      <c r="L250" s="10">
        <v>0.1</v>
      </c>
      <c r="M250" s="9">
        <f t="shared" si="10"/>
        <v>0</v>
      </c>
      <c r="N250" s="9">
        <f t="shared" si="11"/>
        <v>0</v>
      </c>
    </row>
    <row r="251" spans="1:14" ht="33.75" x14ac:dyDescent="0.25">
      <c r="A251" s="14">
        <v>991</v>
      </c>
      <c r="B251" s="19">
        <v>1084738</v>
      </c>
      <c r="C251" s="17" t="s">
        <v>635</v>
      </c>
      <c r="D251" s="17" t="s">
        <v>642</v>
      </c>
      <c r="E251" s="17" t="s">
        <v>254</v>
      </c>
      <c r="F251" s="17" t="s">
        <v>643</v>
      </c>
      <c r="G251" s="17" t="s">
        <v>629</v>
      </c>
      <c r="H251" s="17" t="s">
        <v>8</v>
      </c>
      <c r="I251" s="52"/>
      <c r="J251" s="9">
        <v>1361.81</v>
      </c>
      <c r="K251" s="9">
        <f t="shared" si="9"/>
        <v>0</v>
      </c>
      <c r="L251" s="10">
        <v>0.1</v>
      </c>
      <c r="M251" s="9">
        <f t="shared" si="10"/>
        <v>0</v>
      </c>
      <c r="N251" s="9">
        <f t="shared" si="11"/>
        <v>0</v>
      </c>
    </row>
    <row r="252" spans="1:14" ht="33.75" x14ac:dyDescent="0.25">
      <c r="A252" s="14">
        <v>992</v>
      </c>
      <c r="B252" s="19">
        <v>1084745</v>
      </c>
      <c r="C252" s="17" t="s">
        <v>635</v>
      </c>
      <c r="D252" s="17" t="s">
        <v>644</v>
      </c>
      <c r="E252" s="17" t="s">
        <v>254</v>
      </c>
      <c r="F252" s="17" t="s">
        <v>645</v>
      </c>
      <c r="G252" s="17" t="s">
        <v>629</v>
      </c>
      <c r="H252" s="17" t="s">
        <v>8</v>
      </c>
      <c r="I252" s="52"/>
      <c r="J252" s="9">
        <v>2388.81</v>
      </c>
      <c r="K252" s="9">
        <f t="shared" si="9"/>
        <v>0</v>
      </c>
      <c r="L252" s="10">
        <v>0.1</v>
      </c>
      <c r="M252" s="9">
        <f t="shared" si="10"/>
        <v>0</v>
      </c>
      <c r="N252" s="9">
        <f t="shared" si="11"/>
        <v>0</v>
      </c>
    </row>
    <row r="253" spans="1:14" ht="45" x14ac:dyDescent="0.25">
      <c r="A253" s="14">
        <v>993</v>
      </c>
      <c r="B253" s="19">
        <v>1084302</v>
      </c>
      <c r="C253" s="17" t="s">
        <v>635</v>
      </c>
      <c r="D253" s="17" t="s">
        <v>646</v>
      </c>
      <c r="E253" s="17" t="s">
        <v>254</v>
      </c>
      <c r="F253" s="17" t="s">
        <v>647</v>
      </c>
      <c r="G253" s="17" t="s">
        <v>648</v>
      </c>
      <c r="H253" s="17" t="s">
        <v>8</v>
      </c>
      <c r="I253" s="52"/>
      <c r="J253" s="51">
        <v>800.6</v>
      </c>
      <c r="K253" s="9">
        <f t="shared" si="9"/>
        <v>0</v>
      </c>
      <c r="L253" s="10">
        <v>0.1</v>
      </c>
      <c r="M253" s="9">
        <f t="shared" si="10"/>
        <v>0</v>
      </c>
      <c r="N253" s="9">
        <f t="shared" si="11"/>
        <v>0</v>
      </c>
    </row>
    <row r="254" spans="1:14" ht="45" x14ac:dyDescent="0.25">
      <c r="A254" s="14">
        <v>994</v>
      </c>
      <c r="B254" s="19">
        <v>1084305</v>
      </c>
      <c r="C254" s="17" t="s">
        <v>635</v>
      </c>
      <c r="D254" s="17" t="s">
        <v>649</v>
      </c>
      <c r="E254" s="17" t="s">
        <v>254</v>
      </c>
      <c r="F254" s="17" t="s">
        <v>650</v>
      </c>
      <c r="G254" s="17" t="s">
        <v>648</v>
      </c>
      <c r="H254" s="17" t="s">
        <v>8</v>
      </c>
      <c r="I254" s="52"/>
      <c r="J254" s="51">
        <v>1499.6</v>
      </c>
      <c r="K254" s="9">
        <f t="shared" si="9"/>
        <v>0</v>
      </c>
      <c r="L254" s="10">
        <v>0.1</v>
      </c>
      <c r="M254" s="9">
        <f t="shared" si="10"/>
        <v>0</v>
      </c>
      <c r="N254" s="9">
        <f t="shared" si="11"/>
        <v>0</v>
      </c>
    </row>
    <row r="255" spans="1:14" ht="45" x14ac:dyDescent="0.25">
      <c r="A255" s="14">
        <v>995</v>
      </c>
      <c r="B255" s="19">
        <v>1084300</v>
      </c>
      <c r="C255" s="17" t="s">
        <v>635</v>
      </c>
      <c r="D255" s="17" t="s">
        <v>651</v>
      </c>
      <c r="E255" s="17" t="s">
        <v>254</v>
      </c>
      <c r="F255" s="17" t="s">
        <v>652</v>
      </c>
      <c r="G255" s="17" t="s">
        <v>648</v>
      </c>
      <c r="H255" s="17" t="s">
        <v>8</v>
      </c>
      <c r="I255" s="52"/>
      <c r="J255" s="51">
        <v>1963.5</v>
      </c>
      <c r="K255" s="9">
        <f t="shared" si="9"/>
        <v>0</v>
      </c>
      <c r="L255" s="10">
        <v>0.1</v>
      </c>
      <c r="M255" s="9">
        <f t="shared" si="10"/>
        <v>0</v>
      </c>
      <c r="N255" s="9">
        <f t="shared" si="11"/>
        <v>0</v>
      </c>
    </row>
    <row r="256" spans="1:14" ht="22.5" x14ac:dyDescent="0.25">
      <c r="A256" s="14">
        <v>1037</v>
      </c>
      <c r="B256" s="15">
        <v>1070056</v>
      </c>
      <c r="C256" s="16" t="s">
        <v>653</v>
      </c>
      <c r="D256" s="17" t="s">
        <v>654</v>
      </c>
      <c r="E256" s="16" t="s">
        <v>655</v>
      </c>
      <c r="F256" s="16" t="s">
        <v>564</v>
      </c>
      <c r="G256" s="16" t="s">
        <v>31</v>
      </c>
      <c r="H256" s="17" t="s">
        <v>8</v>
      </c>
      <c r="I256" s="52"/>
      <c r="J256" s="9">
        <v>102.94</v>
      </c>
      <c r="K256" s="9">
        <f t="shared" si="9"/>
        <v>0</v>
      </c>
      <c r="L256" s="10">
        <v>0.1</v>
      </c>
      <c r="M256" s="9">
        <f t="shared" si="10"/>
        <v>0</v>
      </c>
      <c r="N256" s="9">
        <f t="shared" si="11"/>
        <v>0</v>
      </c>
    </row>
    <row r="257" spans="1:14" ht="22.5" x14ac:dyDescent="0.25">
      <c r="A257" s="14">
        <v>1038</v>
      </c>
      <c r="B257" s="15">
        <v>1070850</v>
      </c>
      <c r="C257" s="16" t="s">
        <v>656</v>
      </c>
      <c r="D257" s="17" t="s">
        <v>657</v>
      </c>
      <c r="E257" s="16" t="s">
        <v>658</v>
      </c>
      <c r="F257" s="16" t="s">
        <v>659</v>
      </c>
      <c r="G257" s="16" t="s">
        <v>35</v>
      </c>
      <c r="H257" s="17" t="s">
        <v>8</v>
      </c>
      <c r="I257" s="52"/>
      <c r="J257" s="9">
        <v>106.26</v>
      </c>
      <c r="K257" s="9">
        <f t="shared" si="9"/>
        <v>0</v>
      </c>
      <c r="L257" s="10">
        <v>0.1</v>
      </c>
      <c r="M257" s="9">
        <f t="shared" si="10"/>
        <v>0</v>
      </c>
      <c r="N257" s="9">
        <f t="shared" si="11"/>
        <v>0</v>
      </c>
    </row>
    <row r="258" spans="1:14" ht="22.5" x14ac:dyDescent="0.25">
      <c r="A258" s="14">
        <v>1039</v>
      </c>
      <c r="B258" s="15">
        <v>1070851</v>
      </c>
      <c r="C258" s="16" t="s">
        <v>656</v>
      </c>
      <c r="D258" s="17" t="s">
        <v>660</v>
      </c>
      <c r="E258" s="16" t="s">
        <v>658</v>
      </c>
      <c r="F258" s="16" t="s">
        <v>661</v>
      </c>
      <c r="G258" s="16" t="s">
        <v>35</v>
      </c>
      <c r="H258" s="17" t="s">
        <v>8</v>
      </c>
      <c r="I258" s="52"/>
      <c r="J258" s="9">
        <v>363.29</v>
      </c>
      <c r="K258" s="9">
        <f t="shared" si="9"/>
        <v>0</v>
      </c>
      <c r="L258" s="10">
        <v>0.1</v>
      </c>
      <c r="M258" s="9">
        <f t="shared" si="10"/>
        <v>0</v>
      </c>
      <c r="N258" s="9">
        <f t="shared" si="11"/>
        <v>0</v>
      </c>
    </row>
    <row r="259" spans="1:14" ht="22.5" x14ac:dyDescent="0.25">
      <c r="A259" s="14">
        <v>1042</v>
      </c>
      <c r="B259" s="15">
        <v>1070841</v>
      </c>
      <c r="C259" s="16" t="s">
        <v>662</v>
      </c>
      <c r="D259" s="17" t="s">
        <v>663</v>
      </c>
      <c r="E259" s="16" t="s">
        <v>30</v>
      </c>
      <c r="F259" s="16" t="s">
        <v>9</v>
      </c>
      <c r="G259" s="16" t="s">
        <v>35</v>
      </c>
      <c r="H259" s="17" t="s">
        <v>8</v>
      </c>
      <c r="I259" s="52"/>
      <c r="J259" s="9">
        <v>439.52</v>
      </c>
      <c r="K259" s="9">
        <f t="shared" si="9"/>
        <v>0</v>
      </c>
      <c r="L259" s="10">
        <v>0.1</v>
      </c>
      <c r="M259" s="9">
        <f t="shared" si="10"/>
        <v>0</v>
      </c>
      <c r="N259" s="9">
        <f t="shared" si="11"/>
        <v>0</v>
      </c>
    </row>
    <row r="260" spans="1:14" ht="22.5" x14ac:dyDescent="0.25">
      <c r="A260" s="14">
        <v>1043</v>
      </c>
      <c r="B260" s="15">
        <v>1070840</v>
      </c>
      <c r="C260" s="16" t="s">
        <v>662</v>
      </c>
      <c r="D260" s="17" t="s">
        <v>664</v>
      </c>
      <c r="E260" s="16" t="s">
        <v>30</v>
      </c>
      <c r="F260" s="16" t="s">
        <v>665</v>
      </c>
      <c r="G260" s="16" t="s">
        <v>35</v>
      </c>
      <c r="H260" s="17" t="s">
        <v>8</v>
      </c>
      <c r="I260" s="52"/>
      <c r="J260" s="9">
        <v>216.56</v>
      </c>
      <c r="K260" s="9">
        <f t="shared" si="9"/>
        <v>0</v>
      </c>
      <c r="L260" s="10">
        <v>0.1</v>
      </c>
      <c r="M260" s="9">
        <f t="shared" si="10"/>
        <v>0</v>
      </c>
      <c r="N260" s="9">
        <f t="shared" si="11"/>
        <v>0</v>
      </c>
    </row>
    <row r="261" spans="1:14" ht="22.5" x14ac:dyDescent="0.25">
      <c r="A261" s="14">
        <v>1065</v>
      </c>
      <c r="B261" s="15">
        <v>1070005</v>
      </c>
      <c r="C261" s="16" t="s">
        <v>666</v>
      </c>
      <c r="D261" s="17" t="s">
        <v>667</v>
      </c>
      <c r="E261" s="16" t="s">
        <v>668</v>
      </c>
      <c r="F261" s="16" t="s">
        <v>669</v>
      </c>
      <c r="G261" s="18" t="s">
        <v>89</v>
      </c>
      <c r="H261" s="17" t="s">
        <v>8</v>
      </c>
      <c r="I261" s="52"/>
      <c r="J261" s="9">
        <v>2507.98</v>
      </c>
      <c r="K261" s="9">
        <f t="shared" si="9"/>
        <v>0</v>
      </c>
      <c r="L261" s="10">
        <v>0.1</v>
      </c>
      <c r="M261" s="9">
        <f t="shared" si="10"/>
        <v>0</v>
      </c>
      <c r="N261" s="9">
        <f t="shared" si="11"/>
        <v>0</v>
      </c>
    </row>
    <row r="262" spans="1:14" ht="22.5" x14ac:dyDescent="0.25">
      <c r="A262" s="14">
        <v>1066</v>
      </c>
      <c r="B262" s="15">
        <v>1070008</v>
      </c>
      <c r="C262" s="16" t="s">
        <v>666</v>
      </c>
      <c r="D262" s="17" t="s">
        <v>670</v>
      </c>
      <c r="E262" s="16" t="s">
        <v>668</v>
      </c>
      <c r="F262" s="16" t="s">
        <v>671</v>
      </c>
      <c r="G262" s="18" t="s">
        <v>89</v>
      </c>
      <c r="H262" s="17" t="s">
        <v>8</v>
      </c>
      <c r="I262" s="52"/>
      <c r="J262" s="51">
        <v>3302.9</v>
      </c>
      <c r="K262" s="9">
        <f t="shared" ref="K262:K310" si="12">I262*J262</f>
        <v>0</v>
      </c>
      <c r="L262" s="10">
        <v>0.1</v>
      </c>
      <c r="M262" s="9">
        <f t="shared" ref="M262:M310" si="13">K262*0.1</f>
        <v>0</v>
      </c>
      <c r="N262" s="9">
        <f t="shared" ref="N262:N310" si="14">K262+M262</f>
        <v>0</v>
      </c>
    </row>
    <row r="263" spans="1:14" ht="22.5" x14ac:dyDescent="0.25">
      <c r="A263" s="14">
        <v>1123</v>
      </c>
      <c r="B263" s="15">
        <v>1071701</v>
      </c>
      <c r="C263" s="16" t="s">
        <v>672</v>
      </c>
      <c r="D263" s="17" t="s">
        <v>673</v>
      </c>
      <c r="E263" s="16" t="s">
        <v>30</v>
      </c>
      <c r="F263" s="16" t="s">
        <v>11</v>
      </c>
      <c r="G263" s="16" t="s">
        <v>121</v>
      </c>
      <c r="H263" s="17" t="s">
        <v>8</v>
      </c>
      <c r="I263" s="52"/>
      <c r="J263" s="9">
        <v>91.39</v>
      </c>
      <c r="K263" s="9">
        <f t="shared" si="12"/>
        <v>0</v>
      </c>
      <c r="L263" s="10">
        <v>0.1</v>
      </c>
      <c r="M263" s="9">
        <f t="shared" si="13"/>
        <v>0</v>
      </c>
      <c r="N263" s="9">
        <f t="shared" si="14"/>
        <v>0</v>
      </c>
    </row>
    <row r="264" spans="1:14" ht="22.5" x14ac:dyDescent="0.25">
      <c r="A264" s="14">
        <v>1124</v>
      </c>
      <c r="B264" s="15">
        <v>1071702</v>
      </c>
      <c r="C264" s="16" t="s">
        <v>672</v>
      </c>
      <c r="D264" s="17" t="s">
        <v>674</v>
      </c>
      <c r="E264" s="16" t="s">
        <v>30</v>
      </c>
      <c r="F264" s="16" t="s">
        <v>9</v>
      </c>
      <c r="G264" s="16" t="s">
        <v>121</v>
      </c>
      <c r="H264" s="17" t="s">
        <v>8</v>
      </c>
      <c r="I264" s="52"/>
      <c r="J264" s="9">
        <v>136.99</v>
      </c>
      <c r="K264" s="9">
        <f t="shared" si="12"/>
        <v>0</v>
      </c>
      <c r="L264" s="10">
        <v>0.1</v>
      </c>
      <c r="M264" s="9">
        <f t="shared" si="13"/>
        <v>0</v>
      </c>
      <c r="N264" s="9">
        <f t="shared" si="14"/>
        <v>0</v>
      </c>
    </row>
    <row r="265" spans="1:14" ht="22.5" x14ac:dyDescent="0.25">
      <c r="A265" s="14">
        <v>1128</v>
      </c>
      <c r="B265" s="19">
        <v>1071710</v>
      </c>
      <c r="C265" s="17" t="s">
        <v>675</v>
      </c>
      <c r="D265" s="17" t="s">
        <v>676</v>
      </c>
      <c r="E265" s="17" t="s">
        <v>30</v>
      </c>
      <c r="F265" s="17" t="s">
        <v>677</v>
      </c>
      <c r="G265" s="17" t="s">
        <v>35</v>
      </c>
      <c r="H265" s="17" t="s">
        <v>8</v>
      </c>
      <c r="I265" s="52"/>
      <c r="J265" s="9">
        <v>149</v>
      </c>
      <c r="K265" s="9">
        <f t="shared" si="12"/>
        <v>0</v>
      </c>
      <c r="L265" s="10">
        <v>0.1</v>
      </c>
      <c r="M265" s="9">
        <f t="shared" si="13"/>
        <v>0</v>
      </c>
      <c r="N265" s="9">
        <f t="shared" si="14"/>
        <v>0</v>
      </c>
    </row>
    <row r="266" spans="1:14" ht="22.5" x14ac:dyDescent="0.25">
      <c r="A266" s="14">
        <v>1130</v>
      </c>
      <c r="B266" s="19">
        <v>1071720</v>
      </c>
      <c r="C266" s="17" t="s">
        <v>678</v>
      </c>
      <c r="D266" s="17" t="s">
        <v>679</v>
      </c>
      <c r="E266" s="17" t="s">
        <v>30</v>
      </c>
      <c r="F266" s="17" t="s">
        <v>680</v>
      </c>
      <c r="G266" s="17" t="s">
        <v>35</v>
      </c>
      <c r="H266" s="17" t="s">
        <v>8</v>
      </c>
      <c r="I266" s="52"/>
      <c r="J266" s="9">
        <v>69.92</v>
      </c>
      <c r="K266" s="9">
        <f t="shared" si="12"/>
        <v>0</v>
      </c>
      <c r="L266" s="10">
        <v>0.1</v>
      </c>
      <c r="M266" s="9">
        <f t="shared" si="13"/>
        <v>0</v>
      </c>
      <c r="N266" s="9">
        <f t="shared" si="14"/>
        <v>0</v>
      </c>
    </row>
    <row r="267" spans="1:14" ht="22.5" x14ac:dyDescent="0.25">
      <c r="A267" s="14">
        <v>1132</v>
      </c>
      <c r="B267" s="19">
        <v>1071722</v>
      </c>
      <c r="C267" s="17" t="s">
        <v>678</v>
      </c>
      <c r="D267" s="17" t="s">
        <v>681</v>
      </c>
      <c r="E267" s="17" t="s">
        <v>30</v>
      </c>
      <c r="F267" s="17" t="s">
        <v>682</v>
      </c>
      <c r="G267" s="17" t="s">
        <v>35</v>
      </c>
      <c r="H267" s="17" t="s">
        <v>8</v>
      </c>
      <c r="I267" s="52"/>
      <c r="J267" s="9">
        <v>85.68</v>
      </c>
      <c r="K267" s="9">
        <f t="shared" si="12"/>
        <v>0</v>
      </c>
      <c r="L267" s="10">
        <v>0.1</v>
      </c>
      <c r="M267" s="9">
        <f t="shared" si="13"/>
        <v>0</v>
      </c>
      <c r="N267" s="9">
        <f t="shared" si="14"/>
        <v>0</v>
      </c>
    </row>
    <row r="268" spans="1:14" ht="22.5" x14ac:dyDescent="0.25">
      <c r="A268" s="14">
        <v>1138</v>
      </c>
      <c r="B268" s="19">
        <v>1071752</v>
      </c>
      <c r="C268" s="17" t="s">
        <v>683</v>
      </c>
      <c r="D268" s="17" t="s">
        <v>684</v>
      </c>
      <c r="E268" s="17" t="s">
        <v>30</v>
      </c>
      <c r="F268" s="17" t="s">
        <v>685</v>
      </c>
      <c r="G268" s="17" t="s">
        <v>31</v>
      </c>
      <c r="H268" s="17" t="s">
        <v>8</v>
      </c>
      <c r="I268" s="52"/>
      <c r="J268" s="9">
        <v>160.93</v>
      </c>
      <c r="K268" s="9">
        <f t="shared" si="12"/>
        <v>0</v>
      </c>
      <c r="L268" s="10">
        <v>0.1</v>
      </c>
      <c r="M268" s="9">
        <f t="shared" si="13"/>
        <v>0</v>
      </c>
      <c r="N268" s="9">
        <f t="shared" si="14"/>
        <v>0</v>
      </c>
    </row>
    <row r="269" spans="1:14" ht="56.25" x14ac:dyDescent="0.25">
      <c r="A269" s="14">
        <v>1145</v>
      </c>
      <c r="B269" s="19">
        <v>1071461</v>
      </c>
      <c r="C269" s="17" t="s">
        <v>686</v>
      </c>
      <c r="D269" s="17" t="s">
        <v>687</v>
      </c>
      <c r="E269" s="17" t="s">
        <v>6</v>
      </c>
      <c r="F269" s="17" t="s">
        <v>688</v>
      </c>
      <c r="G269" s="17" t="s">
        <v>689</v>
      </c>
      <c r="H269" s="17" t="s">
        <v>8</v>
      </c>
      <c r="I269" s="52"/>
      <c r="J269" s="9">
        <v>874.78</v>
      </c>
      <c r="K269" s="9">
        <f t="shared" si="12"/>
        <v>0</v>
      </c>
      <c r="L269" s="10">
        <v>0.1</v>
      </c>
      <c r="M269" s="9">
        <f t="shared" si="13"/>
        <v>0</v>
      </c>
      <c r="N269" s="9">
        <f t="shared" si="14"/>
        <v>0</v>
      </c>
    </row>
    <row r="270" spans="1:14" ht="22.5" x14ac:dyDescent="0.25">
      <c r="A270" s="14">
        <v>1156</v>
      </c>
      <c r="B270" s="15">
        <v>1072700</v>
      </c>
      <c r="C270" s="16" t="s">
        <v>690</v>
      </c>
      <c r="D270" s="17" t="s">
        <v>691</v>
      </c>
      <c r="E270" s="16" t="s">
        <v>254</v>
      </c>
      <c r="F270" s="16" t="s">
        <v>197</v>
      </c>
      <c r="G270" s="16" t="s">
        <v>31</v>
      </c>
      <c r="H270" s="17" t="s">
        <v>8</v>
      </c>
      <c r="I270" s="52"/>
      <c r="J270" s="9">
        <v>338.5</v>
      </c>
      <c r="K270" s="9">
        <f t="shared" si="12"/>
        <v>0</v>
      </c>
      <c r="L270" s="10">
        <v>0.1</v>
      </c>
      <c r="M270" s="9">
        <f t="shared" si="13"/>
        <v>0</v>
      </c>
      <c r="N270" s="9">
        <f t="shared" si="14"/>
        <v>0</v>
      </c>
    </row>
    <row r="271" spans="1:14" ht="22.5" x14ac:dyDescent="0.25">
      <c r="A271" s="14">
        <v>1157</v>
      </c>
      <c r="B271" s="15">
        <v>1072930</v>
      </c>
      <c r="C271" s="16" t="s">
        <v>690</v>
      </c>
      <c r="D271" s="17" t="s">
        <v>692</v>
      </c>
      <c r="E271" s="16" t="s">
        <v>30</v>
      </c>
      <c r="F271" s="16" t="s">
        <v>197</v>
      </c>
      <c r="G271" s="16" t="s">
        <v>35</v>
      </c>
      <c r="H271" s="17" t="s">
        <v>8</v>
      </c>
      <c r="I271" s="52"/>
      <c r="J271" s="9">
        <v>337.1</v>
      </c>
      <c r="K271" s="9">
        <f t="shared" si="12"/>
        <v>0</v>
      </c>
      <c r="L271" s="10">
        <v>0.1</v>
      </c>
      <c r="M271" s="9">
        <f t="shared" si="13"/>
        <v>0</v>
      </c>
      <c r="N271" s="9">
        <f t="shared" si="14"/>
        <v>0</v>
      </c>
    </row>
    <row r="272" spans="1:14" ht="67.5" x14ac:dyDescent="0.25">
      <c r="A272" s="14">
        <v>1167</v>
      </c>
      <c r="B272" s="15">
        <v>1072790</v>
      </c>
      <c r="C272" s="16" t="s">
        <v>693</v>
      </c>
      <c r="D272" s="17" t="s">
        <v>694</v>
      </c>
      <c r="E272" s="16" t="s">
        <v>6</v>
      </c>
      <c r="F272" s="16" t="s">
        <v>154</v>
      </c>
      <c r="G272" s="16" t="s">
        <v>695</v>
      </c>
      <c r="H272" s="17" t="s">
        <v>8</v>
      </c>
      <c r="I272" s="52"/>
      <c r="J272" s="9">
        <v>176.4</v>
      </c>
      <c r="K272" s="9">
        <f t="shared" si="12"/>
        <v>0</v>
      </c>
      <c r="L272" s="10">
        <v>0.1</v>
      </c>
      <c r="M272" s="9">
        <f t="shared" si="13"/>
        <v>0</v>
      </c>
      <c r="N272" s="9">
        <f t="shared" si="14"/>
        <v>0</v>
      </c>
    </row>
    <row r="273" spans="1:14" ht="67.5" x14ac:dyDescent="0.25">
      <c r="A273" s="14">
        <v>1168</v>
      </c>
      <c r="B273" s="15">
        <v>1072791</v>
      </c>
      <c r="C273" s="16" t="s">
        <v>693</v>
      </c>
      <c r="D273" s="17" t="s">
        <v>696</v>
      </c>
      <c r="E273" s="16" t="s">
        <v>6</v>
      </c>
      <c r="F273" s="16" t="s">
        <v>697</v>
      </c>
      <c r="G273" s="16" t="s">
        <v>695</v>
      </c>
      <c r="H273" s="17" t="s">
        <v>8</v>
      </c>
      <c r="I273" s="52"/>
      <c r="J273" s="9">
        <v>352.71</v>
      </c>
      <c r="K273" s="9">
        <f t="shared" si="12"/>
        <v>0</v>
      </c>
      <c r="L273" s="10">
        <v>0.1</v>
      </c>
      <c r="M273" s="9">
        <f t="shared" si="13"/>
        <v>0</v>
      </c>
      <c r="N273" s="9">
        <f t="shared" si="14"/>
        <v>0</v>
      </c>
    </row>
    <row r="274" spans="1:14" ht="22.5" x14ac:dyDescent="0.25">
      <c r="A274" s="14">
        <v>1179</v>
      </c>
      <c r="B274" s="19">
        <v>1072025</v>
      </c>
      <c r="C274" s="17" t="s">
        <v>698</v>
      </c>
      <c r="D274" s="17" t="s">
        <v>699</v>
      </c>
      <c r="E274" s="17" t="s">
        <v>6</v>
      </c>
      <c r="F274" s="32" t="s">
        <v>9</v>
      </c>
      <c r="G274" s="17" t="s">
        <v>379</v>
      </c>
      <c r="H274" s="17" t="s">
        <v>8</v>
      </c>
      <c r="I274" s="52"/>
      <c r="J274" s="9">
        <v>188.26</v>
      </c>
      <c r="K274" s="9">
        <f t="shared" si="12"/>
        <v>0</v>
      </c>
      <c r="L274" s="10">
        <v>0.1</v>
      </c>
      <c r="M274" s="9">
        <f t="shared" si="13"/>
        <v>0</v>
      </c>
      <c r="N274" s="9">
        <f t="shared" si="14"/>
        <v>0</v>
      </c>
    </row>
    <row r="275" spans="1:14" ht="22.5" x14ac:dyDescent="0.25">
      <c r="A275" s="14">
        <v>1180</v>
      </c>
      <c r="B275" s="19">
        <v>1072026</v>
      </c>
      <c r="C275" s="17" t="s">
        <v>698</v>
      </c>
      <c r="D275" s="17" t="s">
        <v>700</v>
      </c>
      <c r="E275" s="17" t="s">
        <v>6</v>
      </c>
      <c r="F275" s="32" t="s">
        <v>612</v>
      </c>
      <c r="G275" s="17" t="s">
        <v>379</v>
      </c>
      <c r="H275" s="17" t="s">
        <v>8</v>
      </c>
      <c r="I275" s="52"/>
      <c r="J275" s="9">
        <v>411.68</v>
      </c>
      <c r="K275" s="9">
        <f t="shared" si="12"/>
        <v>0</v>
      </c>
      <c r="L275" s="10">
        <v>0.1</v>
      </c>
      <c r="M275" s="9">
        <f t="shared" si="13"/>
        <v>0</v>
      </c>
      <c r="N275" s="9">
        <f t="shared" si="14"/>
        <v>0</v>
      </c>
    </row>
    <row r="276" spans="1:14" ht="33.75" x14ac:dyDescent="0.25">
      <c r="A276" s="14">
        <v>1188</v>
      </c>
      <c r="B276" s="19">
        <v>1072861</v>
      </c>
      <c r="C276" s="17" t="s">
        <v>701</v>
      </c>
      <c r="D276" s="17" t="s">
        <v>702</v>
      </c>
      <c r="E276" s="17" t="s">
        <v>6</v>
      </c>
      <c r="F276" s="17" t="s">
        <v>703</v>
      </c>
      <c r="G276" s="18" t="s">
        <v>704</v>
      </c>
      <c r="H276" s="17" t="s">
        <v>8</v>
      </c>
      <c r="I276" s="52"/>
      <c r="J276" s="9">
        <v>285.10000000000002</v>
      </c>
      <c r="K276" s="9">
        <f t="shared" si="12"/>
        <v>0</v>
      </c>
      <c r="L276" s="10">
        <v>0.1</v>
      </c>
      <c r="M276" s="9">
        <f t="shared" si="13"/>
        <v>0</v>
      </c>
      <c r="N276" s="9">
        <f t="shared" si="14"/>
        <v>0</v>
      </c>
    </row>
    <row r="277" spans="1:14" ht="22.5" x14ac:dyDescent="0.25">
      <c r="A277" s="14">
        <v>1196</v>
      </c>
      <c r="B277" s="19">
        <v>1072489</v>
      </c>
      <c r="C277" s="17" t="s">
        <v>705</v>
      </c>
      <c r="D277" s="17" t="s">
        <v>706</v>
      </c>
      <c r="E277" s="17" t="s">
        <v>12</v>
      </c>
      <c r="F277" s="17" t="s">
        <v>707</v>
      </c>
      <c r="G277" s="17" t="s">
        <v>31</v>
      </c>
      <c r="H277" s="17" t="s">
        <v>8</v>
      </c>
      <c r="I277" s="52"/>
      <c r="J277" s="9">
        <v>254.53</v>
      </c>
      <c r="K277" s="9">
        <f t="shared" si="12"/>
        <v>0</v>
      </c>
      <c r="L277" s="10">
        <v>0.1</v>
      </c>
      <c r="M277" s="9">
        <f t="shared" si="13"/>
        <v>0</v>
      </c>
      <c r="N277" s="9">
        <f t="shared" si="14"/>
        <v>0</v>
      </c>
    </row>
    <row r="278" spans="1:14" ht="22.5" x14ac:dyDescent="0.25">
      <c r="A278" s="14">
        <v>1197</v>
      </c>
      <c r="B278" s="19">
        <v>1072488</v>
      </c>
      <c r="C278" s="17" t="s">
        <v>705</v>
      </c>
      <c r="D278" s="17" t="s">
        <v>708</v>
      </c>
      <c r="E278" s="17" t="s">
        <v>12</v>
      </c>
      <c r="F278" s="17" t="s">
        <v>709</v>
      </c>
      <c r="G278" s="17" t="s">
        <v>31</v>
      </c>
      <c r="H278" s="17" t="s">
        <v>8</v>
      </c>
      <c r="I278" s="52"/>
      <c r="J278" s="9">
        <v>340.47</v>
      </c>
      <c r="K278" s="9">
        <f t="shared" si="12"/>
        <v>0</v>
      </c>
      <c r="L278" s="10">
        <v>0.1</v>
      </c>
      <c r="M278" s="9">
        <f t="shared" si="13"/>
        <v>0</v>
      </c>
      <c r="N278" s="9">
        <f t="shared" si="14"/>
        <v>0</v>
      </c>
    </row>
    <row r="279" spans="1:14" ht="22.5" x14ac:dyDescent="0.25">
      <c r="A279" s="14">
        <v>1214</v>
      </c>
      <c r="B279" s="19">
        <v>1079041</v>
      </c>
      <c r="C279" s="17" t="s">
        <v>710</v>
      </c>
      <c r="D279" s="17" t="s">
        <v>711</v>
      </c>
      <c r="E279" s="17" t="s">
        <v>6</v>
      </c>
      <c r="F279" s="17" t="s">
        <v>235</v>
      </c>
      <c r="G279" s="17" t="s">
        <v>712</v>
      </c>
      <c r="H279" s="17" t="s">
        <v>8</v>
      </c>
      <c r="I279" s="52"/>
      <c r="J279" s="51">
        <v>845.4</v>
      </c>
      <c r="K279" s="9">
        <f t="shared" si="12"/>
        <v>0</v>
      </c>
      <c r="L279" s="10">
        <v>0.1</v>
      </c>
      <c r="M279" s="9">
        <f t="shared" si="13"/>
        <v>0</v>
      </c>
      <c r="N279" s="9">
        <f t="shared" si="14"/>
        <v>0</v>
      </c>
    </row>
    <row r="280" spans="1:14" ht="22.5" x14ac:dyDescent="0.25">
      <c r="A280" s="14">
        <v>1215</v>
      </c>
      <c r="B280" s="19">
        <v>1079035</v>
      </c>
      <c r="C280" s="17" t="s">
        <v>710</v>
      </c>
      <c r="D280" s="17" t="s">
        <v>713</v>
      </c>
      <c r="E280" s="17" t="s">
        <v>6</v>
      </c>
      <c r="F280" s="17" t="s">
        <v>238</v>
      </c>
      <c r="G280" s="17" t="s">
        <v>712</v>
      </c>
      <c r="H280" s="17" t="s">
        <v>8</v>
      </c>
      <c r="I280" s="52"/>
      <c r="J280" s="9">
        <v>1154.5</v>
      </c>
      <c r="K280" s="9">
        <f t="shared" si="12"/>
        <v>0</v>
      </c>
      <c r="L280" s="10">
        <v>0.1</v>
      </c>
      <c r="M280" s="9">
        <f t="shared" si="13"/>
        <v>0</v>
      </c>
      <c r="N280" s="9">
        <f t="shared" si="14"/>
        <v>0</v>
      </c>
    </row>
    <row r="281" spans="1:14" ht="22.5" x14ac:dyDescent="0.25">
      <c r="A281" s="14">
        <v>1233</v>
      </c>
      <c r="B281" s="19">
        <v>1079033</v>
      </c>
      <c r="C281" s="17" t="s">
        <v>714</v>
      </c>
      <c r="D281" s="17" t="s">
        <v>715</v>
      </c>
      <c r="E281" s="17" t="s">
        <v>6</v>
      </c>
      <c r="F281" s="17" t="s">
        <v>238</v>
      </c>
      <c r="G281" s="18" t="s">
        <v>89</v>
      </c>
      <c r="H281" s="17" t="s">
        <v>8</v>
      </c>
      <c r="I281" s="52"/>
      <c r="J281" s="9">
        <v>701.3</v>
      </c>
      <c r="K281" s="9">
        <f t="shared" si="12"/>
        <v>0</v>
      </c>
      <c r="L281" s="10">
        <v>0.1</v>
      </c>
      <c r="M281" s="9">
        <f t="shared" si="13"/>
        <v>0</v>
      </c>
      <c r="N281" s="9">
        <f t="shared" si="14"/>
        <v>0</v>
      </c>
    </row>
    <row r="282" spans="1:14" ht="22.5" x14ac:dyDescent="0.25">
      <c r="A282" s="14">
        <v>1234</v>
      </c>
      <c r="B282" s="19">
        <v>1079028</v>
      </c>
      <c r="C282" s="17" t="s">
        <v>714</v>
      </c>
      <c r="D282" s="17" t="s">
        <v>716</v>
      </c>
      <c r="E282" s="17" t="s">
        <v>6</v>
      </c>
      <c r="F282" s="17" t="s">
        <v>671</v>
      </c>
      <c r="G282" s="18" t="s">
        <v>89</v>
      </c>
      <c r="H282" s="17" t="s">
        <v>8</v>
      </c>
      <c r="I282" s="52"/>
      <c r="J282" s="9">
        <v>1402.61</v>
      </c>
      <c r="K282" s="9">
        <f t="shared" si="12"/>
        <v>0</v>
      </c>
      <c r="L282" s="10">
        <v>0.1</v>
      </c>
      <c r="M282" s="9">
        <f t="shared" si="13"/>
        <v>0</v>
      </c>
      <c r="N282" s="9">
        <f t="shared" si="14"/>
        <v>0</v>
      </c>
    </row>
    <row r="283" spans="1:14" ht="56.25" x14ac:dyDescent="0.25">
      <c r="A283" s="14">
        <v>1237</v>
      </c>
      <c r="B283" s="15">
        <v>1075091</v>
      </c>
      <c r="C283" s="16" t="s">
        <v>717</v>
      </c>
      <c r="D283" s="17" t="s">
        <v>718</v>
      </c>
      <c r="E283" s="16" t="s">
        <v>30</v>
      </c>
      <c r="F283" s="16" t="s">
        <v>719</v>
      </c>
      <c r="G283" s="16" t="s">
        <v>720</v>
      </c>
      <c r="H283" s="17" t="s">
        <v>8</v>
      </c>
      <c r="I283" s="52"/>
      <c r="J283" s="51">
        <v>160.19999999999999</v>
      </c>
      <c r="K283" s="9">
        <f t="shared" si="12"/>
        <v>0</v>
      </c>
      <c r="L283" s="10">
        <v>0.1</v>
      </c>
      <c r="M283" s="9">
        <f t="shared" si="13"/>
        <v>0</v>
      </c>
      <c r="N283" s="9">
        <f t="shared" si="14"/>
        <v>0</v>
      </c>
    </row>
    <row r="284" spans="1:14" ht="22.5" x14ac:dyDescent="0.25">
      <c r="A284" s="14">
        <v>1246</v>
      </c>
      <c r="B284" s="15">
        <v>1029082</v>
      </c>
      <c r="C284" s="16" t="s">
        <v>410</v>
      </c>
      <c r="D284" s="17" t="s">
        <v>721</v>
      </c>
      <c r="E284" s="16" t="s">
        <v>6</v>
      </c>
      <c r="F284" s="16" t="s">
        <v>722</v>
      </c>
      <c r="G284" s="16" t="s">
        <v>281</v>
      </c>
      <c r="H284" s="17" t="s">
        <v>8</v>
      </c>
      <c r="I284" s="52"/>
      <c r="J284" s="9">
        <v>219.24</v>
      </c>
      <c r="K284" s="9">
        <f t="shared" si="12"/>
        <v>0</v>
      </c>
      <c r="L284" s="10">
        <v>0.1</v>
      </c>
      <c r="M284" s="9">
        <f t="shared" si="13"/>
        <v>0</v>
      </c>
      <c r="N284" s="9">
        <f t="shared" si="14"/>
        <v>0</v>
      </c>
    </row>
    <row r="285" spans="1:14" ht="22.5" x14ac:dyDescent="0.25">
      <c r="A285" s="14">
        <v>1247</v>
      </c>
      <c r="B285" s="15">
        <v>3028300</v>
      </c>
      <c r="C285" s="16" t="s">
        <v>723</v>
      </c>
      <c r="D285" s="17" t="s">
        <v>724</v>
      </c>
      <c r="E285" s="16" t="s">
        <v>575</v>
      </c>
      <c r="F285" s="16" t="s">
        <v>725</v>
      </c>
      <c r="G285" s="16" t="s">
        <v>31</v>
      </c>
      <c r="H285" s="17" t="s">
        <v>8</v>
      </c>
      <c r="I285" s="52"/>
      <c r="J285" s="9">
        <v>155.94999999999999</v>
      </c>
      <c r="K285" s="9">
        <f t="shared" si="12"/>
        <v>0</v>
      </c>
      <c r="L285" s="10">
        <v>0.1</v>
      </c>
      <c r="M285" s="9">
        <f t="shared" si="13"/>
        <v>0</v>
      </c>
      <c r="N285" s="9">
        <f t="shared" si="14"/>
        <v>0</v>
      </c>
    </row>
    <row r="286" spans="1:14" ht="56.25" x14ac:dyDescent="0.25">
      <c r="A286" s="14">
        <v>1270</v>
      </c>
      <c r="B286" s="42">
        <v>7114677</v>
      </c>
      <c r="C286" s="34" t="s">
        <v>726</v>
      </c>
      <c r="D286" s="17" t="s">
        <v>727</v>
      </c>
      <c r="E286" s="34" t="s">
        <v>728</v>
      </c>
      <c r="F286" s="34" t="s">
        <v>729</v>
      </c>
      <c r="G286" s="32" t="s">
        <v>730</v>
      </c>
      <c r="H286" s="17" t="s">
        <v>8</v>
      </c>
      <c r="I286" s="52"/>
      <c r="J286" s="9">
        <v>1712.1</v>
      </c>
      <c r="K286" s="9">
        <f t="shared" si="12"/>
        <v>0</v>
      </c>
      <c r="L286" s="10">
        <v>0.1</v>
      </c>
      <c r="M286" s="9">
        <f t="shared" si="13"/>
        <v>0</v>
      </c>
      <c r="N286" s="9">
        <f t="shared" si="14"/>
        <v>0</v>
      </c>
    </row>
    <row r="287" spans="1:14" ht="56.25" x14ac:dyDescent="0.25">
      <c r="A287" s="14">
        <v>1271</v>
      </c>
      <c r="B287" s="42">
        <v>7114678</v>
      </c>
      <c r="C287" s="34" t="s">
        <v>726</v>
      </c>
      <c r="D287" s="17" t="s">
        <v>731</v>
      </c>
      <c r="E287" s="34" t="s">
        <v>728</v>
      </c>
      <c r="F287" s="34" t="s">
        <v>732</v>
      </c>
      <c r="G287" s="32" t="s">
        <v>730</v>
      </c>
      <c r="H287" s="17" t="s">
        <v>8</v>
      </c>
      <c r="I287" s="52"/>
      <c r="J287" s="9">
        <v>2252.92</v>
      </c>
      <c r="K287" s="9">
        <f t="shared" si="12"/>
        <v>0</v>
      </c>
      <c r="L287" s="10">
        <v>0.1</v>
      </c>
      <c r="M287" s="9">
        <f t="shared" si="13"/>
        <v>0</v>
      </c>
      <c r="N287" s="9">
        <f t="shared" si="14"/>
        <v>0</v>
      </c>
    </row>
    <row r="288" spans="1:14" ht="33.75" x14ac:dyDescent="0.25">
      <c r="A288" s="14">
        <v>1284</v>
      </c>
      <c r="B288" s="21">
        <v>7114150</v>
      </c>
      <c r="C288" s="17" t="s">
        <v>733</v>
      </c>
      <c r="D288" s="17" t="s">
        <v>734</v>
      </c>
      <c r="E288" s="17" t="s">
        <v>735</v>
      </c>
      <c r="F288" s="17" t="s">
        <v>736</v>
      </c>
      <c r="G288" s="16" t="s">
        <v>737</v>
      </c>
      <c r="H288" s="17" t="s">
        <v>8</v>
      </c>
      <c r="I288" s="52"/>
      <c r="J288" s="9">
        <v>1161.26</v>
      </c>
      <c r="K288" s="9">
        <f t="shared" si="12"/>
        <v>0</v>
      </c>
      <c r="L288" s="10">
        <v>0.1</v>
      </c>
      <c r="M288" s="9">
        <f t="shared" si="13"/>
        <v>0</v>
      </c>
      <c r="N288" s="9">
        <f t="shared" si="14"/>
        <v>0</v>
      </c>
    </row>
    <row r="289" spans="1:14" ht="22.5" x14ac:dyDescent="0.25">
      <c r="A289" s="14">
        <v>1306</v>
      </c>
      <c r="B289" s="15">
        <v>1114461</v>
      </c>
      <c r="C289" s="16" t="s">
        <v>738</v>
      </c>
      <c r="D289" s="17" t="s">
        <v>739</v>
      </c>
      <c r="E289" s="16" t="s">
        <v>30</v>
      </c>
      <c r="F289" s="16" t="s">
        <v>740</v>
      </c>
      <c r="G289" s="16" t="s">
        <v>31</v>
      </c>
      <c r="H289" s="17" t="s">
        <v>8</v>
      </c>
      <c r="I289" s="52"/>
      <c r="J289" s="9">
        <v>125.89</v>
      </c>
      <c r="K289" s="9">
        <f t="shared" si="12"/>
        <v>0</v>
      </c>
      <c r="L289" s="10">
        <v>0.1</v>
      </c>
      <c r="M289" s="9">
        <f t="shared" si="13"/>
        <v>0</v>
      </c>
      <c r="N289" s="9">
        <f t="shared" si="14"/>
        <v>0</v>
      </c>
    </row>
    <row r="290" spans="1:14" ht="33.75" x14ac:dyDescent="0.25">
      <c r="A290" s="14">
        <v>1314</v>
      </c>
      <c r="B290" s="15">
        <v>1114552</v>
      </c>
      <c r="C290" s="16" t="s">
        <v>741</v>
      </c>
      <c r="D290" s="17" t="s">
        <v>742</v>
      </c>
      <c r="E290" s="16" t="s">
        <v>743</v>
      </c>
      <c r="F290" s="16" t="s">
        <v>257</v>
      </c>
      <c r="G290" s="16" t="s">
        <v>744</v>
      </c>
      <c r="H290" s="17" t="s">
        <v>8</v>
      </c>
      <c r="I290" s="52"/>
      <c r="J290" s="51">
        <v>1005.3</v>
      </c>
      <c r="K290" s="9">
        <f t="shared" si="12"/>
        <v>0</v>
      </c>
      <c r="L290" s="10">
        <v>0.1</v>
      </c>
      <c r="M290" s="9">
        <f t="shared" si="13"/>
        <v>0</v>
      </c>
      <c r="N290" s="9">
        <f t="shared" si="14"/>
        <v>0</v>
      </c>
    </row>
    <row r="291" spans="1:14" ht="33.75" x14ac:dyDescent="0.25">
      <c r="A291" s="14">
        <v>1315</v>
      </c>
      <c r="B291" s="15">
        <v>1114553</v>
      </c>
      <c r="C291" s="16" t="s">
        <v>741</v>
      </c>
      <c r="D291" s="17" t="s">
        <v>745</v>
      </c>
      <c r="E291" s="16" t="s">
        <v>743</v>
      </c>
      <c r="F291" s="16" t="s">
        <v>235</v>
      </c>
      <c r="G291" s="16" t="s">
        <v>744</v>
      </c>
      <c r="H291" s="17" t="s">
        <v>8</v>
      </c>
      <c r="I291" s="52"/>
      <c r="J291" s="9">
        <v>733.07</v>
      </c>
      <c r="K291" s="9">
        <f t="shared" si="12"/>
        <v>0</v>
      </c>
      <c r="L291" s="10">
        <v>0.1</v>
      </c>
      <c r="M291" s="9">
        <f t="shared" si="13"/>
        <v>0</v>
      </c>
      <c r="N291" s="9">
        <f t="shared" si="14"/>
        <v>0</v>
      </c>
    </row>
    <row r="292" spans="1:14" ht="33.75" x14ac:dyDescent="0.25">
      <c r="A292" s="14">
        <v>1317</v>
      </c>
      <c r="B292" s="19">
        <v>1114554</v>
      </c>
      <c r="C292" s="17" t="s">
        <v>741</v>
      </c>
      <c r="D292" s="17" t="s">
        <v>746</v>
      </c>
      <c r="E292" s="17" t="s">
        <v>6</v>
      </c>
      <c r="F292" s="17" t="s">
        <v>238</v>
      </c>
      <c r="G292" s="20" t="s">
        <v>744</v>
      </c>
      <c r="H292" s="17" t="s">
        <v>8</v>
      </c>
      <c r="I292" s="52"/>
      <c r="J292" s="9">
        <v>671.96</v>
      </c>
      <c r="K292" s="9">
        <f t="shared" si="12"/>
        <v>0</v>
      </c>
      <c r="L292" s="10">
        <v>0.1</v>
      </c>
      <c r="M292" s="9">
        <f t="shared" si="13"/>
        <v>0</v>
      </c>
      <c r="N292" s="9">
        <f t="shared" si="14"/>
        <v>0</v>
      </c>
    </row>
    <row r="293" spans="1:14" ht="22.5" x14ac:dyDescent="0.25">
      <c r="A293" s="14">
        <v>1318</v>
      </c>
      <c r="B293" s="19">
        <v>1114645</v>
      </c>
      <c r="C293" s="17" t="s">
        <v>741</v>
      </c>
      <c r="D293" s="17" t="s">
        <v>747</v>
      </c>
      <c r="E293" s="17" t="s">
        <v>6</v>
      </c>
      <c r="F293" s="17" t="s">
        <v>238</v>
      </c>
      <c r="G293" s="17" t="s">
        <v>31</v>
      </c>
      <c r="H293" s="17" t="s">
        <v>8</v>
      </c>
      <c r="I293" s="52"/>
      <c r="J293" s="9">
        <v>671.96</v>
      </c>
      <c r="K293" s="9">
        <f t="shared" si="12"/>
        <v>0</v>
      </c>
      <c r="L293" s="10">
        <v>0.1</v>
      </c>
      <c r="M293" s="9">
        <f t="shared" si="13"/>
        <v>0</v>
      </c>
      <c r="N293" s="9">
        <f t="shared" si="14"/>
        <v>0</v>
      </c>
    </row>
    <row r="294" spans="1:14" ht="22.5" x14ac:dyDescent="0.25">
      <c r="A294" s="14">
        <v>1326</v>
      </c>
      <c r="B294" s="21">
        <v>1058318</v>
      </c>
      <c r="C294" s="9" t="s">
        <v>748</v>
      </c>
      <c r="D294" s="17" t="s">
        <v>749</v>
      </c>
      <c r="E294" s="9" t="s">
        <v>6</v>
      </c>
      <c r="F294" s="30" t="s">
        <v>750</v>
      </c>
      <c r="G294" s="30" t="s">
        <v>751</v>
      </c>
      <c r="H294" s="17" t="s">
        <v>8</v>
      </c>
      <c r="I294" s="52"/>
      <c r="J294" s="9">
        <v>120.93</v>
      </c>
      <c r="K294" s="9">
        <f t="shared" si="12"/>
        <v>0</v>
      </c>
      <c r="L294" s="10">
        <v>0.1</v>
      </c>
      <c r="M294" s="9">
        <f t="shared" si="13"/>
        <v>0</v>
      </c>
      <c r="N294" s="9">
        <f t="shared" si="14"/>
        <v>0</v>
      </c>
    </row>
    <row r="295" spans="1:14" ht="22.5" x14ac:dyDescent="0.25">
      <c r="A295" s="14">
        <v>1330</v>
      </c>
      <c r="B295" s="19">
        <v>3114450</v>
      </c>
      <c r="C295" s="17" t="s">
        <v>752</v>
      </c>
      <c r="D295" s="17" t="s">
        <v>753</v>
      </c>
      <c r="E295" s="17" t="s">
        <v>26</v>
      </c>
      <c r="F295" s="17" t="s">
        <v>754</v>
      </c>
      <c r="G295" s="17" t="s">
        <v>31</v>
      </c>
      <c r="H295" s="17" t="s">
        <v>8</v>
      </c>
      <c r="I295" s="52"/>
      <c r="J295" s="9">
        <v>159.02000000000001</v>
      </c>
      <c r="K295" s="9">
        <f t="shared" si="12"/>
        <v>0</v>
      </c>
      <c r="L295" s="10">
        <v>0.1</v>
      </c>
      <c r="M295" s="9">
        <f t="shared" si="13"/>
        <v>0</v>
      </c>
      <c r="N295" s="9">
        <f t="shared" si="14"/>
        <v>0</v>
      </c>
    </row>
    <row r="296" spans="1:14" ht="22.5" x14ac:dyDescent="0.25">
      <c r="A296" s="14">
        <v>1331</v>
      </c>
      <c r="B296" s="15">
        <v>3058278</v>
      </c>
      <c r="C296" s="49" t="s">
        <v>755</v>
      </c>
      <c r="D296" s="17" t="s">
        <v>756</v>
      </c>
      <c r="E296" s="49" t="s">
        <v>26</v>
      </c>
      <c r="F296" s="49" t="s">
        <v>757</v>
      </c>
      <c r="G296" s="49" t="s">
        <v>758</v>
      </c>
      <c r="H296" s="17" t="s">
        <v>8</v>
      </c>
      <c r="I296" s="52"/>
      <c r="J296" s="9">
        <v>225.17</v>
      </c>
      <c r="K296" s="9">
        <f t="shared" si="12"/>
        <v>0</v>
      </c>
      <c r="L296" s="10">
        <v>0.1</v>
      </c>
      <c r="M296" s="9">
        <f t="shared" si="13"/>
        <v>0</v>
      </c>
      <c r="N296" s="9">
        <f t="shared" si="14"/>
        <v>0</v>
      </c>
    </row>
    <row r="297" spans="1:14" ht="22.5" x14ac:dyDescent="0.25">
      <c r="A297" s="14">
        <v>1336</v>
      </c>
      <c r="B297" s="15">
        <v>7090801</v>
      </c>
      <c r="C297" s="16" t="s">
        <v>759</v>
      </c>
      <c r="D297" s="17" t="s">
        <v>760</v>
      </c>
      <c r="E297" s="16" t="s">
        <v>761</v>
      </c>
      <c r="F297" s="16" t="s">
        <v>762</v>
      </c>
      <c r="G297" s="16" t="s">
        <v>763</v>
      </c>
      <c r="H297" s="17" t="s">
        <v>8</v>
      </c>
      <c r="I297" s="52"/>
      <c r="J297" s="9">
        <v>170.27</v>
      </c>
      <c r="K297" s="9">
        <f t="shared" si="12"/>
        <v>0</v>
      </c>
      <c r="L297" s="10">
        <v>0.1</v>
      </c>
      <c r="M297" s="9">
        <f t="shared" si="13"/>
        <v>0</v>
      </c>
      <c r="N297" s="9">
        <f t="shared" si="14"/>
        <v>0</v>
      </c>
    </row>
    <row r="298" spans="1:14" ht="22.5" x14ac:dyDescent="0.25">
      <c r="A298" s="14">
        <v>1337</v>
      </c>
      <c r="B298" s="15">
        <v>4150250</v>
      </c>
      <c r="C298" s="16" t="s">
        <v>764</v>
      </c>
      <c r="D298" s="17" t="s">
        <v>765</v>
      </c>
      <c r="E298" s="16" t="s">
        <v>766</v>
      </c>
      <c r="F298" s="16" t="s">
        <v>767</v>
      </c>
      <c r="G298" s="16" t="s">
        <v>31</v>
      </c>
      <c r="H298" s="17" t="s">
        <v>8</v>
      </c>
      <c r="I298" s="52"/>
      <c r="J298" s="9">
        <v>135.47999999999999</v>
      </c>
      <c r="K298" s="9">
        <f t="shared" si="12"/>
        <v>0</v>
      </c>
      <c r="L298" s="10">
        <v>0.1</v>
      </c>
      <c r="M298" s="9">
        <f t="shared" si="13"/>
        <v>0</v>
      </c>
      <c r="N298" s="9">
        <f t="shared" si="14"/>
        <v>0</v>
      </c>
    </row>
    <row r="299" spans="1:14" ht="33.75" x14ac:dyDescent="0.25">
      <c r="A299" s="14">
        <v>1340</v>
      </c>
      <c r="B299" s="19">
        <v>7090852</v>
      </c>
      <c r="C299" s="17" t="s">
        <v>768</v>
      </c>
      <c r="D299" s="17" t="s">
        <v>769</v>
      </c>
      <c r="E299" s="17" t="s">
        <v>761</v>
      </c>
      <c r="F299" s="17" t="s">
        <v>770</v>
      </c>
      <c r="G299" s="17" t="s">
        <v>771</v>
      </c>
      <c r="H299" s="17" t="s">
        <v>8</v>
      </c>
      <c r="I299" s="52"/>
      <c r="J299" s="9">
        <v>234.83</v>
      </c>
      <c r="K299" s="9">
        <f t="shared" si="12"/>
        <v>0</v>
      </c>
      <c r="L299" s="10">
        <v>0.1</v>
      </c>
      <c r="M299" s="9">
        <f t="shared" si="13"/>
        <v>0</v>
      </c>
      <c r="N299" s="9">
        <f t="shared" si="14"/>
        <v>0</v>
      </c>
    </row>
    <row r="300" spans="1:14" ht="33.75" x14ac:dyDescent="0.25">
      <c r="A300" s="14">
        <v>1341</v>
      </c>
      <c r="B300" s="19">
        <v>4090851</v>
      </c>
      <c r="C300" s="17" t="s">
        <v>768</v>
      </c>
      <c r="D300" s="17" t="s">
        <v>772</v>
      </c>
      <c r="E300" s="17" t="s">
        <v>766</v>
      </c>
      <c r="F300" s="17" t="s">
        <v>773</v>
      </c>
      <c r="G300" s="17" t="s">
        <v>771</v>
      </c>
      <c r="H300" s="17" t="s">
        <v>8</v>
      </c>
      <c r="I300" s="52"/>
      <c r="J300" s="51">
        <v>263.7</v>
      </c>
      <c r="K300" s="9">
        <f t="shared" si="12"/>
        <v>0</v>
      </c>
      <c r="L300" s="10">
        <v>0.1</v>
      </c>
      <c r="M300" s="9">
        <f t="shared" si="13"/>
        <v>0</v>
      </c>
      <c r="N300" s="9">
        <f t="shared" si="14"/>
        <v>0</v>
      </c>
    </row>
    <row r="301" spans="1:14" ht="22.5" x14ac:dyDescent="0.25">
      <c r="A301" s="14">
        <v>1342</v>
      </c>
      <c r="B301" s="15">
        <v>7090010</v>
      </c>
      <c r="C301" s="16" t="s">
        <v>774</v>
      </c>
      <c r="D301" s="17" t="s">
        <v>775</v>
      </c>
      <c r="E301" s="16" t="s">
        <v>761</v>
      </c>
      <c r="F301" s="16" t="s">
        <v>776</v>
      </c>
      <c r="G301" s="16" t="s">
        <v>763</v>
      </c>
      <c r="H301" s="17" t="s">
        <v>8</v>
      </c>
      <c r="I301" s="52"/>
      <c r="J301" s="9">
        <v>201.88</v>
      </c>
      <c r="K301" s="9">
        <f t="shared" si="12"/>
        <v>0</v>
      </c>
      <c r="L301" s="10">
        <v>0.1</v>
      </c>
      <c r="M301" s="9">
        <f t="shared" si="13"/>
        <v>0</v>
      </c>
      <c r="N301" s="9">
        <f t="shared" si="14"/>
        <v>0</v>
      </c>
    </row>
    <row r="302" spans="1:14" ht="22.5" x14ac:dyDescent="0.25">
      <c r="A302" s="14">
        <v>1343</v>
      </c>
      <c r="B302" s="15">
        <v>4090620</v>
      </c>
      <c r="C302" s="16" t="s">
        <v>397</v>
      </c>
      <c r="D302" s="17" t="s">
        <v>777</v>
      </c>
      <c r="E302" s="16" t="s">
        <v>766</v>
      </c>
      <c r="F302" s="16" t="s">
        <v>778</v>
      </c>
      <c r="G302" s="16" t="s">
        <v>31</v>
      </c>
      <c r="H302" s="17" t="s">
        <v>8</v>
      </c>
      <c r="I302" s="52"/>
      <c r="J302" s="9">
        <v>144.68</v>
      </c>
      <c r="K302" s="9">
        <f t="shared" si="12"/>
        <v>0</v>
      </c>
      <c r="L302" s="10">
        <v>0.1</v>
      </c>
      <c r="M302" s="9">
        <f t="shared" si="13"/>
        <v>0</v>
      </c>
      <c r="N302" s="9">
        <f t="shared" si="14"/>
        <v>0</v>
      </c>
    </row>
    <row r="303" spans="1:14" ht="56.25" x14ac:dyDescent="0.25">
      <c r="A303" s="14">
        <v>1344</v>
      </c>
      <c r="B303" s="19">
        <v>7099200</v>
      </c>
      <c r="C303" s="17" t="s">
        <v>779</v>
      </c>
      <c r="D303" s="17" t="s">
        <v>780</v>
      </c>
      <c r="E303" s="17" t="s">
        <v>761</v>
      </c>
      <c r="F303" s="17" t="s">
        <v>781</v>
      </c>
      <c r="G303" s="17" t="s">
        <v>782</v>
      </c>
      <c r="H303" s="17" t="s">
        <v>8</v>
      </c>
      <c r="I303" s="52"/>
      <c r="J303" s="9">
        <v>269.49</v>
      </c>
      <c r="K303" s="9">
        <f t="shared" si="12"/>
        <v>0</v>
      </c>
      <c r="L303" s="10">
        <v>0.1</v>
      </c>
      <c r="M303" s="9">
        <f t="shared" si="13"/>
        <v>0</v>
      </c>
      <c r="N303" s="9">
        <f t="shared" si="14"/>
        <v>0</v>
      </c>
    </row>
    <row r="304" spans="1:14" ht="22.5" x14ac:dyDescent="0.25">
      <c r="A304" s="14">
        <v>1345</v>
      </c>
      <c r="B304" s="19">
        <v>7090813</v>
      </c>
      <c r="C304" s="17" t="s">
        <v>783</v>
      </c>
      <c r="D304" s="17" t="s">
        <v>784</v>
      </c>
      <c r="E304" s="17" t="s">
        <v>761</v>
      </c>
      <c r="F304" s="17" t="s">
        <v>785</v>
      </c>
      <c r="G304" s="17" t="s">
        <v>763</v>
      </c>
      <c r="H304" s="17" t="s">
        <v>8</v>
      </c>
      <c r="I304" s="52"/>
      <c r="J304" s="9">
        <v>213.21</v>
      </c>
      <c r="K304" s="9">
        <f t="shared" si="12"/>
        <v>0</v>
      </c>
      <c r="L304" s="10">
        <v>0.1</v>
      </c>
      <c r="M304" s="9">
        <f t="shared" si="13"/>
        <v>0</v>
      </c>
      <c r="N304" s="9">
        <f t="shared" si="14"/>
        <v>0</v>
      </c>
    </row>
    <row r="305" spans="1:14" ht="22.5" x14ac:dyDescent="0.25">
      <c r="A305" s="14">
        <v>1352</v>
      </c>
      <c r="B305" s="19">
        <v>7096063</v>
      </c>
      <c r="C305" s="17" t="s">
        <v>786</v>
      </c>
      <c r="D305" s="17" t="s">
        <v>787</v>
      </c>
      <c r="E305" s="17" t="s">
        <v>788</v>
      </c>
      <c r="F305" s="32" t="s">
        <v>789</v>
      </c>
      <c r="G305" s="17" t="s">
        <v>138</v>
      </c>
      <c r="H305" s="17" t="s">
        <v>8</v>
      </c>
      <c r="I305" s="52"/>
      <c r="J305" s="9">
        <v>403.1</v>
      </c>
      <c r="K305" s="9">
        <f t="shared" si="12"/>
        <v>0</v>
      </c>
      <c r="L305" s="10">
        <v>0.1</v>
      </c>
      <c r="M305" s="9">
        <f t="shared" si="13"/>
        <v>0</v>
      </c>
      <c r="N305" s="9">
        <f t="shared" si="14"/>
        <v>0</v>
      </c>
    </row>
    <row r="306" spans="1:14" ht="33.75" x14ac:dyDescent="0.25">
      <c r="A306" s="14">
        <v>1358</v>
      </c>
      <c r="B306" s="37">
        <v>7093075</v>
      </c>
      <c r="C306" s="17" t="s">
        <v>790</v>
      </c>
      <c r="D306" s="17" t="s">
        <v>791</v>
      </c>
      <c r="E306" s="17" t="s">
        <v>761</v>
      </c>
      <c r="F306" s="17" t="s">
        <v>792</v>
      </c>
      <c r="G306" s="17" t="s">
        <v>462</v>
      </c>
      <c r="H306" s="17" t="s">
        <v>8</v>
      </c>
      <c r="I306" s="52"/>
      <c r="J306" s="9">
        <v>146.46</v>
      </c>
      <c r="K306" s="9">
        <f t="shared" si="12"/>
        <v>0</v>
      </c>
      <c r="L306" s="10">
        <v>0.1</v>
      </c>
      <c r="M306" s="9">
        <f t="shared" si="13"/>
        <v>0</v>
      </c>
      <c r="N306" s="9">
        <f t="shared" si="14"/>
        <v>0</v>
      </c>
    </row>
    <row r="307" spans="1:14" ht="22.5" x14ac:dyDescent="0.25">
      <c r="A307" s="14">
        <v>1359</v>
      </c>
      <c r="B307" s="15">
        <v>7099172</v>
      </c>
      <c r="C307" s="33" t="s">
        <v>793</v>
      </c>
      <c r="D307" s="17" t="s">
        <v>794</v>
      </c>
      <c r="E307" s="33" t="s">
        <v>761</v>
      </c>
      <c r="F307" s="33" t="s">
        <v>795</v>
      </c>
      <c r="G307" s="33" t="s">
        <v>796</v>
      </c>
      <c r="H307" s="17" t="s">
        <v>8</v>
      </c>
      <c r="I307" s="52"/>
      <c r="J307" s="9">
        <v>436.56</v>
      </c>
      <c r="K307" s="9">
        <f t="shared" si="12"/>
        <v>0</v>
      </c>
      <c r="L307" s="10">
        <v>0.1</v>
      </c>
      <c r="M307" s="9">
        <f t="shared" si="13"/>
        <v>0</v>
      </c>
      <c r="N307" s="9">
        <f t="shared" si="14"/>
        <v>0</v>
      </c>
    </row>
    <row r="308" spans="1:14" ht="33.75" x14ac:dyDescent="0.25">
      <c r="A308" s="14">
        <v>1367</v>
      </c>
      <c r="B308" s="46">
        <v>7099170</v>
      </c>
      <c r="C308" s="20" t="s">
        <v>793</v>
      </c>
      <c r="D308" s="17" t="s">
        <v>797</v>
      </c>
      <c r="E308" s="20" t="s">
        <v>761</v>
      </c>
      <c r="F308" s="20" t="s">
        <v>798</v>
      </c>
      <c r="G308" s="20" t="s">
        <v>799</v>
      </c>
      <c r="H308" s="17" t="s">
        <v>8</v>
      </c>
      <c r="I308" s="52"/>
      <c r="J308" s="9">
        <v>549.84</v>
      </c>
      <c r="K308" s="9">
        <f t="shared" si="12"/>
        <v>0</v>
      </c>
      <c r="L308" s="10">
        <v>0.1</v>
      </c>
      <c r="M308" s="9">
        <f t="shared" si="13"/>
        <v>0</v>
      </c>
      <c r="N308" s="9">
        <f t="shared" si="14"/>
        <v>0</v>
      </c>
    </row>
    <row r="309" spans="1:14" ht="33.75" x14ac:dyDescent="0.25">
      <c r="A309" s="14">
        <v>1377</v>
      </c>
      <c r="B309" s="50">
        <v>7099140</v>
      </c>
      <c r="C309" s="18" t="s">
        <v>800</v>
      </c>
      <c r="D309" s="17" t="s">
        <v>801</v>
      </c>
      <c r="E309" s="18" t="s">
        <v>761</v>
      </c>
      <c r="F309" s="18" t="s">
        <v>802</v>
      </c>
      <c r="G309" s="18" t="s">
        <v>799</v>
      </c>
      <c r="H309" s="17" t="s">
        <v>8</v>
      </c>
      <c r="I309" s="52"/>
      <c r="J309" s="9">
        <v>351.45</v>
      </c>
      <c r="K309" s="9">
        <f t="shared" si="12"/>
        <v>0</v>
      </c>
      <c r="L309" s="10">
        <v>0.1</v>
      </c>
      <c r="M309" s="9">
        <f t="shared" si="13"/>
        <v>0</v>
      </c>
      <c r="N309" s="9">
        <f t="shared" si="14"/>
        <v>0</v>
      </c>
    </row>
    <row r="310" spans="1:14" ht="22.5" x14ac:dyDescent="0.25">
      <c r="A310" s="14">
        <v>1385</v>
      </c>
      <c r="B310" s="43">
        <v>7090791</v>
      </c>
      <c r="C310" s="17" t="s">
        <v>783</v>
      </c>
      <c r="D310" s="17" t="s">
        <v>803</v>
      </c>
      <c r="E310" s="17" t="s">
        <v>804</v>
      </c>
      <c r="F310" s="17" t="s">
        <v>805</v>
      </c>
      <c r="G310" s="17" t="s">
        <v>31</v>
      </c>
      <c r="H310" s="17" t="s">
        <v>8</v>
      </c>
      <c r="I310" s="52"/>
      <c r="J310" s="9">
        <v>214.1</v>
      </c>
      <c r="K310" s="9">
        <f t="shared" si="12"/>
        <v>0</v>
      </c>
      <c r="L310" s="10">
        <v>0.1</v>
      </c>
      <c r="M310" s="9">
        <f t="shared" si="13"/>
        <v>0</v>
      </c>
      <c r="N310" s="9">
        <f t="shared" si="14"/>
        <v>0</v>
      </c>
    </row>
    <row r="311" spans="1:14" x14ac:dyDescent="0.25">
      <c r="A311" s="53" t="s">
        <v>810</v>
      </c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5"/>
      <c r="N311" s="11">
        <f>SUM(K5:K310)</f>
        <v>0</v>
      </c>
    </row>
    <row r="312" spans="1:14" x14ac:dyDescent="0.25">
      <c r="A312" s="53" t="s">
        <v>811</v>
      </c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5"/>
      <c r="N312" s="11">
        <f>SUM(M5:M310)</f>
        <v>0</v>
      </c>
    </row>
    <row r="313" spans="1:14" x14ac:dyDescent="0.25">
      <c r="A313" s="53" t="s">
        <v>812</v>
      </c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5"/>
      <c r="N313" s="11">
        <f>SUM(N5:N310)</f>
        <v>0</v>
      </c>
    </row>
    <row r="317" spans="1:14" x14ac:dyDescent="0.25">
      <c r="N317" s="12"/>
    </row>
    <row r="319" spans="1:14" x14ac:dyDescent="0.25">
      <c r="N319" s="12"/>
    </row>
  </sheetData>
  <mergeCells count="5">
    <mergeCell ref="A312:M312"/>
    <mergeCell ref="A313:M313"/>
    <mergeCell ref="A311:M311"/>
    <mergeCell ref="A1:N1"/>
    <mergeCell ref="A2:N2"/>
  </mergeCells>
  <conditionalFormatting sqref="B4">
    <cfRule type="duplicateValues" dxfId="46" priority="50" stopIfTrue="1"/>
  </conditionalFormatting>
  <conditionalFormatting sqref="D4">
    <cfRule type="duplicateValues" dxfId="45" priority="51" stopIfTrue="1"/>
    <cfRule type="duplicateValues" dxfId="44" priority="52" stopIfTrue="1"/>
  </conditionalFormatting>
  <conditionalFormatting sqref="D5:D310">
    <cfRule type="duplicateValues" dxfId="43" priority="42" stopIfTrue="1"/>
    <cfRule type="duplicateValues" dxfId="42" priority="43" stopIfTrue="1"/>
  </conditionalFormatting>
  <conditionalFormatting sqref="J8">
    <cfRule type="expression" dxfId="41" priority="41" stopIfTrue="1">
      <formula>J8=MIN($O8:$P8)</formula>
    </cfRule>
  </conditionalFormatting>
  <conditionalFormatting sqref="J9:J10">
    <cfRule type="expression" dxfId="40" priority="40" stopIfTrue="1">
      <formula>J9=MIN($O9:$P9)</formula>
    </cfRule>
  </conditionalFormatting>
  <conditionalFormatting sqref="J11">
    <cfRule type="expression" dxfId="39" priority="39" stopIfTrue="1">
      <formula>J11=MIN($O11:$P11)</formula>
    </cfRule>
  </conditionalFormatting>
  <conditionalFormatting sqref="J25">
    <cfRule type="expression" dxfId="38" priority="38" stopIfTrue="1">
      <formula>J25=MIN($O25:$P25)</formula>
    </cfRule>
  </conditionalFormatting>
  <conditionalFormatting sqref="J29">
    <cfRule type="expression" dxfId="37" priority="37" stopIfTrue="1">
      <formula>J29=MIN($O29:$P29)</formula>
    </cfRule>
  </conditionalFormatting>
  <conditionalFormatting sqref="J31">
    <cfRule type="expression" dxfId="36" priority="36" stopIfTrue="1">
      <formula>J31=MIN($O31:$P31)</formula>
    </cfRule>
  </conditionalFormatting>
  <conditionalFormatting sqref="J38">
    <cfRule type="expression" dxfId="35" priority="35" stopIfTrue="1">
      <formula>J38=MIN($O38:$P38)</formula>
    </cfRule>
  </conditionalFormatting>
  <conditionalFormatting sqref="J46">
    <cfRule type="expression" dxfId="34" priority="34" stopIfTrue="1">
      <formula>J46=MIN($O46:$P46)</formula>
    </cfRule>
  </conditionalFormatting>
  <conditionalFormatting sqref="J44">
    <cfRule type="expression" dxfId="33" priority="33" stopIfTrue="1">
      <formula>J44=MIN($O44:$P44)</formula>
    </cfRule>
  </conditionalFormatting>
  <conditionalFormatting sqref="J82:J83">
    <cfRule type="expression" dxfId="32" priority="32" stopIfTrue="1">
      <formula>J82=MIN($O82:$P82)</formula>
    </cfRule>
  </conditionalFormatting>
  <conditionalFormatting sqref="J99">
    <cfRule type="expression" dxfId="31" priority="31" stopIfTrue="1">
      <formula>J99=MIN($O99:$P99)</formula>
    </cfRule>
  </conditionalFormatting>
  <conditionalFormatting sqref="J105:J106">
    <cfRule type="expression" dxfId="30" priority="30" stopIfTrue="1">
      <formula>J105=MIN($O105:$P105)</formula>
    </cfRule>
  </conditionalFormatting>
  <conditionalFormatting sqref="J137:J140">
    <cfRule type="expression" dxfId="29" priority="29" stopIfTrue="1">
      <formula>J137=MIN($O137:$P137)</formula>
    </cfRule>
  </conditionalFormatting>
  <conditionalFormatting sqref="J142">
    <cfRule type="expression" dxfId="28" priority="28" stopIfTrue="1">
      <formula>J142=MIN($O142:$P142)</formula>
    </cfRule>
  </conditionalFormatting>
  <conditionalFormatting sqref="J143:J145">
    <cfRule type="expression" dxfId="27" priority="27" stopIfTrue="1">
      <formula>J143=MIN($O143:$P143)</formula>
    </cfRule>
  </conditionalFormatting>
  <conditionalFormatting sqref="J146">
    <cfRule type="expression" dxfId="26" priority="26" stopIfTrue="1">
      <formula>J146=MIN($O146:$P146)</formula>
    </cfRule>
  </conditionalFormatting>
  <conditionalFormatting sqref="J149 J151">
    <cfRule type="expression" dxfId="25" priority="25" stopIfTrue="1">
      <formula>J149=MIN($O149:$P149)</formula>
    </cfRule>
  </conditionalFormatting>
  <conditionalFormatting sqref="J157:J159">
    <cfRule type="expression" dxfId="23" priority="23" stopIfTrue="1">
      <formula>J157=MIN($O157:$P157)</formula>
    </cfRule>
  </conditionalFormatting>
  <conditionalFormatting sqref="J175:J176">
    <cfRule type="expression" dxfId="22" priority="22" stopIfTrue="1">
      <formula>J175=MIN($O175:$P175)</formula>
    </cfRule>
  </conditionalFormatting>
  <conditionalFormatting sqref="J182">
    <cfRule type="expression" dxfId="21" priority="21" stopIfTrue="1">
      <formula>J182=MIN($O182:$P182)</formula>
    </cfRule>
  </conditionalFormatting>
  <conditionalFormatting sqref="J194:J196">
    <cfRule type="expression" dxfId="20" priority="20" stopIfTrue="1">
      <formula>J194=MIN($O194:$P194)</formula>
    </cfRule>
  </conditionalFormatting>
  <conditionalFormatting sqref="J197">
    <cfRule type="expression" dxfId="19" priority="19" stopIfTrue="1">
      <formula>J197=MIN($O197:$P197)</formula>
    </cfRule>
  </conditionalFormatting>
  <conditionalFormatting sqref="J215">
    <cfRule type="expression" dxfId="18" priority="18" stopIfTrue="1">
      <formula>J215=MIN($O215:$P215)</formula>
    </cfRule>
  </conditionalFormatting>
  <conditionalFormatting sqref="J216">
    <cfRule type="expression" dxfId="17" priority="17" stopIfTrue="1">
      <formula>J216=MIN($O216:$P216)</formula>
    </cfRule>
  </conditionalFormatting>
  <conditionalFormatting sqref="J219">
    <cfRule type="expression" dxfId="16" priority="16" stopIfTrue="1">
      <formula>J219=MIN($O219:$P219)</formula>
    </cfRule>
  </conditionalFormatting>
  <conditionalFormatting sqref="J221">
    <cfRule type="expression" dxfId="15" priority="15" stopIfTrue="1">
      <formula>J221=MIN($O221:$P221)</formula>
    </cfRule>
  </conditionalFormatting>
  <conditionalFormatting sqref="J232">
    <cfRule type="expression" dxfId="14" priority="14" stopIfTrue="1">
      <formula>J232=MIN($O232:$P232)</formula>
    </cfRule>
  </conditionalFormatting>
  <conditionalFormatting sqref="J235">
    <cfRule type="expression" dxfId="13" priority="13" stopIfTrue="1">
      <formula>J235=MIN($O235:$P235)</formula>
    </cfRule>
  </conditionalFormatting>
  <conditionalFormatting sqref="J244:J245">
    <cfRule type="expression" dxfId="12" priority="12" stopIfTrue="1">
      <formula>J244=MIN($O244:$P244)</formula>
    </cfRule>
  </conditionalFormatting>
  <conditionalFormatting sqref="J250">
    <cfRule type="expression" dxfId="11" priority="11" stopIfTrue="1">
      <formula>J250=MIN($O250:$P250)</formula>
    </cfRule>
  </conditionalFormatting>
  <conditionalFormatting sqref="J253:J255">
    <cfRule type="expression" dxfId="10" priority="10" stopIfTrue="1">
      <formula>J253=MIN($O253:$P253)</formula>
    </cfRule>
  </conditionalFormatting>
  <conditionalFormatting sqref="J262">
    <cfRule type="expression" dxfId="9" priority="9" stopIfTrue="1">
      <formula>J262=MIN($O262:$P262)</formula>
    </cfRule>
  </conditionalFormatting>
  <conditionalFormatting sqref="J279">
    <cfRule type="expression" dxfId="8" priority="8" stopIfTrue="1">
      <formula>J279=MIN($O279:$P279)</formula>
    </cfRule>
  </conditionalFormatting>
  <conditionalFormatting sqref="J283">
    <cfRule type="expression" dxfId="7" priority="7" stopIfTrue="1">
      <formula>J283=MIN($O283:$P283)</formula>
    </cfRule>
  </conditionalFormatting>
  <conditionalFormatting sqref="J290">
    <cfRule type="expression" dxfId="6" priority="6" stopIfTrue="1">
      <formula>J290=MIN($O290:$P290)</formula>
    </cfRule>
  </conditionalFormatting>
  <conditionalFormatting sqref="J300">
    <cfRule type="expression" dxfId="5" priority="5" stopIfTrue="1">
      <formula>J300=MIN($O300:$P300)</formula>
    </cfRule>
  </conditionalFormatting>
  <conditionalFormatting sqref="J147">
    <cfRule type="expression" dxfId="4" priority="4" stopIfTrue="1">
      <formula>J147=MIN($Q147:$R147)</formula>
    </cfRule>
  </conditionalFormatting>
  <conditionalFormatting sqref="J150">
    <cfRule type="expression" dxfId="3" priority="3" stopIfTrue="1">
      <formula>J150=MIN($Q150:$R150)</formula>
    </cfRule>
  </conditionalFormatting>
  <conditionalFormatting sqref="J152">
    <cfRule type="expression" dxfId="1" priority="2" stopIfTrue="1">
      <formula>J152=MIN($Q152:$R152)</formula>
    </cfRule>
  </conditionalFormatting>
  <conditionalFormatting sqref="J154">
    <cfRule type="expression" dxfId="0" priority="1" stopIfTrue="1">
      <formula>J154=MIN($Q154:$R154)</formula>
    </cfRule>
  </conditionalFormatting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2021-10-28T13:27:00Z</cp:lastPrinted>
  <dcterms:created xsi:type="dcterms:W3CDTF">2021-08-30T13:00:38Z</dcterms:created>
  <dcterms:modified xsi:type="dcterms:W3CDTF">2022-03-24T14:07:40Z</dcterms:modified>
</cp:coreProperties>
</file>