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CE9EB78D-D354-4CD8-A63D-1F2ABBC7D094}" xr6:coauthVersionLast="36" xr6:coauthVersionMax="36" xr10:uidLastSave="{00000000-0000-0000-0000-000000000000}"/>
  <bookViews>
    <workbookView xWindow="0" yWindow="0" windowWidth="19770" windowHeight="7035" xr2:uid="{00000000-000D-0000-FFFF-FFFF00000000}"/>
  </bookViews>
  <sheets>
    <sheet name="Bisot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J17" i="1"/>
  <c r="L17" i="1" s="1"/>
  <c r="M17" i="1" s="1"/>
  <c r="J18" i="1"/>
  <c r="J16" i="1"/>
  <c r="J19" i="1" s="1"/>
  <c r="J12" i="1"/>
  <c r="J13" i="1"/>
  <c r="J11" i="1"/>
  <c r="J14" i="1" s="1"/>
  <c r="J8" i="1"/>
  <c r="J9" i="1"/>
  <c r="J7" i="1"/>
  <c r="M18" i="1" l="1"/>
  <c r="L16" i="1"/>
  <c r="L19" i="1" s="1"/>
  <c r="M20" i="1"/>
  <c r="M26" i="1" s="1"/>
  <c r="L13" i="1"/>
  <c r="M13" i="1" s="1"/>
  <c r="L12" i="1"/>
  <c r="M12" i="1" s="1"/>
  <c r="L11" i="1"/>
  <c r="L14" i="1" s="1"/>
  <c r="L7" i="1"/>
  <c r="L9" i="1"/>
  <c r="M9" i="1" s="1"/>
  <c r="L8" i="1"/>
  <c r="M8" i="1" s="1"/>
  <c r="M16" i="1" l="1"/>
  <c r="M19" i="1" s="1"/>
  <c r="M21" i="1"/>
  <c r="M27" i="1" s="1"/>
  <c r="M11" i="1"/>
  <c r="M7" i="1"/>
  <c r="M14" i="1"/>
  <c r="M22" i="1" l="1"/>
  <c r="M28" i="1" s="1"/>
</calcChain>
</file>

<file path=xl/sharedStrings.xml><?xml version="1.0" encoding="utf-8"?>
<sst xmlns="http://schemas.openxmlformats.org/spreadsheetml/2006/main" count="88" uniqueCount="70">
  <si>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</si>
  <si>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</si>
  <si>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</si>
  <si>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</si>
  <si>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</si>
  <si>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</si>
  <si>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</si>
  <si>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</si>
  <si>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</si>
  <si>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</si>
  <si>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</si>
  <si>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</si>
  <si>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</si>
  <si>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</si>
  <si>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</si>
  <si>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Ставка 1</t>
  </si>
  <si>
    <t>Ставка 2</t>
  </si>
  <si>
    <t>Ставка 3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</si>
  <si>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</si>
  <si>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</si>
  <si>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</si>
  <si>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</si>
  <si>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</si>
  <si>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</si>
  <si>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Телo стент графта</t>
  </si>
  <si>
    <t>Наставак</t>
  </si>
  <si>
    <t>Балон катетер</t>
  </si>
  <si>
    <t xml:space="preserve">Назив добављача: Biostent doo </t>
  </si>
  <si>
    <t>БРОЈ ПАРТИЈЕ/СТАВКЕ</t>
  </si>
  <si>
    <t>НАЗИВ ПАРТИЈЕ/СТАВКЕ</t>
  </si>
  <si>
    <t>Тубуларни PTFE графтови споља ојачани са ‘’прстеновима’’ или ‘’спиралом’’ промера 10 и/или 12 мм</t>
  </si>
  <si>
    <t>СЕТОВИ ЗА " IN SITU " BYPASS</t>
  </si>
  <si>
    <t>ВЕНСКИ СТРИПЕРИ</t>
  </si>
  <si>
    <t>LifeSpan  ePTFE Vascular Grafts, Vaskularni graft</t>
  </si>
  <si>
    <t>LeMaitre Valvulotome,Valvulotom,hirurški instrument,vaskularna hirurgija</t>
  </si>
  <si>
    <t>Vein stripper, Striper, hirurški instrument, vaskularna hirurgija</t>
  </si>
  <si>
    <t>X10080C80</t>
  </si>
  <si>
    <t>1009-00(J)</t>
  </si>
  <si>
    <t>200410X</t>
  </si>
  <si>
    <t>LeMaitre Vascular ,Inc.- SAD</t>
  </si>
  <si>
    <t>IsoMed s.a.r.l. - Francuska</t>
  </si>
  <si>
    <t>Ендоваскуларни графтови за трбушну аорту са илијачним артеријама мањим од 7 мм и са припадајућим екстензијамама, за анеуризме чији је врат дужине 10мм и више</t>
  </si>
  <si>
    <t>Тело стент графта</t>
  </si>
  <si>
    <t>Укупна вредност за партију 6:</t>
  </si>
  <si>
    <t>Zenith Alpha Abdominal Endovascular Graft, Stent graft sistem , za abdominalnu aortu</t>
  </si>
  <si>
    <t>Zenith Alpha Spiral-Z Endovascular Leg , Zenith Low Profile AAA Endovascular graft (Main body extension ), Stent graft sistem,ilijačni ; Stent graft sistem , za abdominalnu aortu , pomoćni</t>
  </si>
  <si>
    <t>Coda Balloon Catheter, Balon kateter , okluzivni , vaskularni</t>
  </si>
  <si>
    <t>ZIMB-XX-XX(X)</t>
  </si>
  <si>
    <t>ZISL-X(X)-XX(X);ZISL-X(X)-XX(X);  ZLBE-XX-XX</t>
  </si>
  <si>
    <t>CODA-2-9.0-35-120-32</t>
  </si>
  <si>
    <t>William Cook Europe ApS- Danska</t>
  </si>
  <si>
    <t>Cook Incorporated – SAD</t>
  </si>
  <si>
    <t>Ендоваскуларни стент графт за лечење дисекције грудне аорте</t>
  </si>
  <si>
    <t>Укупна вредност за партију 7:</t>
  </si>
  <si>
    <t>Zenith TX2 Dissection Endovascular Graft with Pro-Form and the Z-Trak Plus Introduction System, Stent graft sistem , za torakalnu aortu</t>
  </si>
  <si>
    <t>Zenith Dissection Endovascular Stent with the Z-Trak,Plus Introduction System, Stent graft sistem , za torakalnu aortu</t>
  </si>
  <si>
    <t>ZDEG-P(T)-XX-XX(X)-PF</t>
  </si>
  <si>
    <t>ZDES-XX-XX(X)</t>
  </si>
  <si>
    <t>CODA-2-10.0-35-140-46</t>
  </si>
  <si>
    <t>Cook Incorporated - SAD</t>
  </si>
  <si>
    <t>GR19007</t>
  </si>
  <si>
    <t>BKT19029</t>
  </si>
  <si>
    <t>BKT22036</t>
  </si>
  <si>
    <t>SG19003</t>
  </si>
  <si>
    <t>SG19004</t>
  </si>
  <si>
    <t>BKT19032</t>
  </si>
  <si>
    <t>SG22014</t>
  </si>
  <si>
    <t>SG22015</t>
  </si>
  <si>
    <t>BKT19034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</si>
  <si>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Јавна набавка - Графтови и ендоваскуларни графтови са пратећим специфичним потрошним материјалом – ПОНОВЉЕНИ
број 404-1-110/22-4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</si>
</sst>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9" fillId="0" borderId="0"/>
  </cellStyleXfs>
  <cellXfs count="39">
    <xf numFmtId="0" fontId="0" fillId="0" borderId="0" xfId="0"/>
    <xf numFmtId="4" fontId="0" fillId="0" borderId="0" xfId="0" applyNumberFormat="1"/>
    <xf numFmtId="3" fontId="0" fillId="0" borderId="0" xfId="1" applyNumberFormat="1" applyFont="1"/>
    <xf numFmtId="10" fontId="6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2" applyFont="1" applyFill="1" applyBorder="1" applyAlignment="1">
      <alignment horizontal="center" vertical="center" wrapText="1"/>
    </xf>
    <xf numFmtId="0" fontId="2" fillId="6" borderId="5" xfId="2" applyFont="1" applyFill="1" applyBorder="1" applyAlignment="1">
      <alignment horizontal="right" vertical="center" wrapText="1"/>
    </xf>
    <xf numFmtId="0" fontId="6" fillId="6" borderId="6" xfId="2" applyFont="1" applyFill="1" applyBorder="1" applyAlignment="1">
      <alignment horizontal="right" vertical="center" wrapText="1"/>
    </xf>
    <xf numFmtId="0" fontId="6" fillId="6" borderId="7" xfId="2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3" xfId="3" xr:uid="{77436BDE-2C14-486A-8776-4B37DEA38FD0}"/>
    <cellStyle name="Normal_Priznto djuture" xfId="2" xr:uid="{131CA427-F57B-4943-AC2B-AEEDC34C927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E1" workbookViewId="0">
      <selection activeCell="H16" sqref="H16:H18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2" customWidth="1"/>
    <col min="12" max="13" width="17.140625" style="1" customWidth="1"/>
  </cols>
  <sheetData>
    <row r="1" spans="1:13" ht="59.25" customHeight="1" x14ac:dyDescent="0.2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</row>
    <row r="2" spans="1:13" ht="42.75" customHeight="1" x14ac:dyDescent="0.25">
      <c r="A2" s="24" t="s">
        <v>27</v>
      </c>
      <c r="B2" s="24"/>
      <c r="C2" s="24"/>
      <c r="D2" s="24"/>
      <c r="E2" s="24"/>
      <c r="F2" s="24"/>
      <c r="G2" s="24"/>
    </row>
    <row r="3" spans="1:13" s="5" customFormat="1" ht="22.5" customHeight="1" x14ac:dyDescent="0.25">
      <c r="A3" s="28" t="s">
        <v>28</v>
      </c>
      <c r="B3" s="28" t="s">
        <v>29</v>
      </c>
      <c r="C3" s="28" t="s">
        <v>13</v>
      </c>
      <c r="D3" s="28" t="s">
        <v>0</v>
      </c>
      <c r="E3" s="28" t="s">
        <v>1</v>
      </c>
      <c r="F3" s="28" t="s">
        <v>2</v>
      </c>
      <c r="G3" s="28" t="s">
        <v>3</v>
      </c>
      <c r="H3" s="28" t="s">
        <v>4</v>
      </c>
      <c r="I3" s="29" t="s">
        <v>5</v>
      </c>
      <c r="J3" s="29" t="s">
        <v>6</v>
      </c>
      <c r="K3" s="30" t="s">
        <v>7</v>
      </c>
      <c r="L3" s="29" t="s">
        <v>8</v>
      </c>
      <c r="M3" s="25" t="s">
        <v>14</v>
      </c>
    </row>
    <row r="4" spans="1:13" s="5" customFormat="1" x14ac:dyDescent="0.25">
      <c r="A4" s="28"/>
      <c r="B4" s="28"/>
      <c r="C4" s="28"/>
      <c r="D4" s="28"/>
      <c r="E4" s="28"/>
      <c r="F4" s="28"/>
      <c r="G4" s="28"/>
      <c r="H4" s="28"/>
      <c r="I4" s="29"/>
      <c r="J4" s="29"/>
      <c r="K4" s="30"/>
      <c r="L4" s="29"/>
      <c r="M4" s="26"/>
    </row>
    <row r="5" spans="1:13" s="5" customFormat="1" x14ac:dyDescent="0.25">
      <c r="A5" s="28"/>
      <c r="B5" s="28"/>
      <c r="C5" s="28"/>
      <c r="D5" s="28"/>
      <c r="E5" s="28"/>
      <c r="F5" s="28"/>
      <c r="G5" s="28"/>
      <c r="H5" s="28"/>
      <c r="I5" s="29"/>
      <c r="J5" s="29"/>
      <c r="K5" s="30"/>
      <c r="L5" s="29"/>
      <c r="M5" s="26"/>
    </row>
    <row r="6" spans="1:13" s="5" customFormat="1" x14ac:dyDescent="0.25">
      <c r="A6" s="28"/>
      <c r="B6" s="28"/>
      <c r="C6" s="28"/>
      <c r="D6" s="28"/>
      <c r="E6" s="28"/>
      <c r="F6" s="28"/>
      <c r="G6" s="28"/>
      <c r="H6" s="28"/>
      <c r="I6" s="29"/>
      <c r="J6" s="29"/>
      <c r="K6" s="30"/>
      <c r="L6" s="29"/>
      <c r="M6" s="27"/>
    </row>
    <row r="7" spans="1:13" s="11" customFormat="1" ht="35.25" customHeight="1" x14ac:dyDescent="0.25">
      <c r="A7" s="7">
        <v>3</v>
      </c>
      <c r="B7" s="7" t="s">
        <v>30</v>
      </c>
      <c r="C7" s="7" t="s">
        <v>60</v>
      </c>
      <c r="D7" s="7" t="s">
        <v>33</v>
      </c>
      <c r="E7" s="7" t="s">
        <v>36</v>
      </c>
      <c r="F7" s="7" t="s">
        <v>39</v>
      </c>
      <c r="G7" s="7" t="s">
        <v>9</v>
      </c>
      <c r="H7" s="7"/>
      <c r="I7" s="18">
        <v>52000</v>
      </c>
      <c r="J7" s="18">
        <f>H7*I7</f>
        <v>0</v>
      </c>
      <c r="K7" s="12">
        <v>0.1</v>
      </c>
      <c r="L7" s="14">
        <f>J7*K7</f>
        <v>0</v>
      </c>
      <c r="M7" s="14">
        <f>J7+L7</f>
        <v>0</v>
      </c>
    </row>
    <row r="8" spans="1:13" s="6" customFormat="1" ht="48.75" customHeight="1" x14ac:dyDescent="0.25">
      <c r="A8" s="7">
        <v>4</v>
      </c>
      <c r="B8" s="7" t="s">
        <v>31</v>
      </c>
      <c r="C8" s="13" t="s">
        <v>61</v>
      </c>
      <c r="D8" s="7" t="s">
        <v>34</v>
      </c>
      <c r="E8" s="7" t="s">
        <v>37</v>
      </c>
      <c r="F8" s="13" t="s">
        <v>39</v>
      </c>
      <c r="G8" s="13" t="s">
        <v>9</v>
      </c>
      <c r="H8" s="13"/>
      <c r="I8" s="14">
        <v>138000</v>
      </c>
      <c r="J8" s="18">
        <f t="shared" ref="J8:J9" si="0">H8*I8</f>
        <v>0</v>
      </c>
      <c r="K8" s="12">
        <v>0.1</v>
      </c>
      <c r="L8" s="14">
        <f t="shared" ref="L8:L9" si="1">J8*K8</f>
        <v>0</v>
      </c>
      <c r="M8" s="14">
        <f t="shared" ref="M8:M9" si="2">J8+L8</f>
        <v>0</v>
      </c>
    </row>
    <row r="9" spans="1:13" s="6" customFormat="1" ht="48.75" customHeight="1" x14ac:dyDescent="0.25">
      <c r="A9" s="8">
        <v>5</v>
      </c>
      <c r="B9" s="8" t="s">
        <v>32</v>
      </c>
      <c r="C9" s="13" t="s">
        <v>62</v>
      </c>
      <c r="D9" s="7" t="s">
        <v>35</v>
      </c>
      <c r="E9" s="7" t="s">
        <v>38</v>
      </c>
      <c r="F9" s="13" t="s">
        <v>40</v>
      </c>
      <c r="G9" s="13" t="s">
        <v>9</v>
      </c>
      <c r="H9" s="13"/>
      <c r="I9" s="14">
        <v>2300</v>
      </c>
      <c r="J9" s="18">
        <f t="shared" si="0"/>
        <v>0</v>
      </c>
      <c r="K9" s="12">
        <v>0.1</v>
      </c>
      <c r="L9" s="14">
        <f t="shared" si="1"/>
        <v>0</v>
      </c>
      <c r="M9" s="14">
        <f t="shared" si="2"/>
        <v>0</v>
      </c>
    </row>
    <row r="10" spans="1:13" s="6" customFormat="1" ht="25.5" customHeight="1" x14ac:dyDescent="0.25">
      <c r="A10" s="19">
        <v>6</v>
      </c>
      <c r="B10" s="31" t="s">
        <v>41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6" customFormat="1" ht="25.5" customHeight="1" x14ac:dyDescent="0.25">
      <c r="A11" s="9" t="s">
        <v>15</v>
      </c>
      <c r="B11" s="8" t="s">
        <v>42</v>
      </c>
      <c r="C11" s="13" t="s">
        <v>63</v>
      </c>
      <c r="D11" s="13" t="s">
        <v>44</v>
      </c>
      <c r="E11" s="13" t="s">
        <v>47</v>
      </c>
      <c r="F11" s="13" t="s">
        <v>50</v>
      </c>
      <c r="G11" s="13" t="s">
        <v>9</v>
      </c>
      <c r="H11" s="13"/>
      <c r="I11" s="14">
        <v>700000</v>
      </c>
      <c r="J11" s="14">
        <f>H11*I11</f>
        <v>0</v>
      </c>
      <c r="K11" s="3">
        <v>0.1</v>
      </c>
      <c r="L11" s="14">
        <f>J11*K11</f>
        <v>0</v>
      </c>
      <c r="M11" s="14">
        <f>J11+L11</f>
        <v>0</v>
      </c>
    </row>
    <row r="12" spans="1:13" s="6" customFormat="1" ht="56.25" x14ac:dyDescent="0.25">
      <c r="A12" s="9" t="s">
        <v>16</v>
      </c>
      <c r="B12" s="13" t="s">
        <v>25</v>
      </c>
      <c r="C12" s="13" t="s">
        <v>64</v>
      </c>
      <c r="D12" s="13" t="s">
        <v>45</v>
      </c>
      <c r="E12" s="13" t="s">
        <v>48</v>
      </c>
      <c r="F12" s="13" t="s">
        <v>50</v>
      </c>
      <c r="G12" s="13" t="s">
        <v>9</v>
      </c>
      <c r="H12" s="13"/>
      <c r="I12" s="14">
        <v>200000</v>
      </c>
      <c r="J12" s="14">
        <f t="shared" ref="J12:J13" si="3">H12*I12</f>
        <v>0</v>
      </c>
      <c r="K12" s="3">
        <v>0.1</v>
      </c>
      <c r="L12" s="14">
        <f t="shared" ref="L12:L13" si="4">J12*K12</f>
        <v>0</v>
      </c>
      <c r="M12" s="14">
        <f t="shared" ref="M12:M13" si="5">J12+L12</f>
        <v>0</v>
      </c>
    </row>
    <row r="13" spans="1:13" s="6" customFormat="1" ht="44.25" customHeight="1" x14ac:dyDescent="0.25">
      <c r="A13" s="9" t="s">
        <v>17</v>
      </c>
      <c r="B13" s="13" t="s">
        <v>26</v>
      </c>
      <c r="C13" s="13" t="s">
        <v>65</v>
      </c>
      <c r="D13" s="13" t="s">
        <v>46</v>
      </c>
      <c r="E13" s="13" t="s">
        <v>49</v>
      </c>
      <c r="F13" s="13" t="s">
        <v>51</v>
      </c>
      <c r="G13" s="13" t="s">
        <v>9</v>
      </c>
      <c r="H13" s="13"/>
      <c r="I13" s="14">
        <v>40000</v>
      </c>
      <c r="J13" s="14">
        <f t="shared" si="3"/>
        <v>0</v>
      </c>
      <c r="K13" s="3">
        <v>0.1</v>
      </c>
      <c r="L13" s="14">
        <f t="shared" si="4"/>
        <v>0</v>
      </c>
      <c r="M13" s="14">
        <f t="shared" si="5"/>
        <v>0</v>
      </c>
    </row>
    <row r="14" spans="1:13" s="6" customFormat="1" ht="21.75" customHeight="1" x14ac:dyDescent="0.25">
      <c r="A14" s="34" t="s">
        <v>43</v>
      </c>
      <c r="B14" s="35"/>
      <c r="C14" s="35"/>
      <c r="D14" s="35"/>
      <c r="E14" s="35"/>
      <c r="F14" s="35"/>
      <c r="G14" s="35"/>
      <c r="H14" s="35"/>
      <c r="I14" s="36"/>
      <c r="J14" s="10">
        <f>J11+J13+J12</f>
        <v>0</v>
      </c>
      <c r="K14" s="10"/>
      <c r="L14" s="10">
        <f>L11+L13+L12</f>
        <v>0</v>
      </c>
      <c r="M14" s="10">
        <f>M11+M13+M12</f>
        <v>0</v>
      </c>
    </row>
    <row r="15" spans="1:13" s="6" customFormat="1" ht="28.5" customHeight="1" x14ac:dyDescent="0.25">
      <c r="A15" s="20">
        <v>7</v>
      </c>
      <c r="B15" s="33" t="s">
        <v>52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1"/>
    </row>
    <row r="16" spans="1:13" s="6" customFormat="1" ht="45" x14ac:dyDescent="0.25">
      <c r="A16" s="17" t="s">
        <v>15</v>
      </c>
      <c r="B16" s="9" t="s">
        <v>24</v>
      </c>
      <c r="C16" s="15" t="s">
        <v>66</v>
      </c>
      <c r="D16" s="9" t="s">
        <v>54</v>
      </c>
      <c r="E16" s="9" t="s">
        <v>56</v>
      </c>
      <c r="F16" s="15" t="s">
        <v>50</v>
      </c>
      <c r="G16" s="9" t="s">
        <v>9</v>
      </c>
      <c r="H16" s="13"/>
      <c r="I16" s="16">
        <v>1350000</v>
      </c>
      <c r="J16" s="14">
        <f>H16*I16</f>
        <v>0</v>
      </c>
      <c r="K16" s="3">
        <v>0.1</v>
      </c>
      <c r="L16" s="14">
        <f>J16*K16</f>
        <v>0</v>
      </c>
      <c r="M16" s="14">
        <f>J16+L16</f>
        <v>0</v>
      </c>
    </row>
    <row r="17" spans="1:13" s="6" customFormat="1" ht="33.75" x14ac:dyDescent="0.25">
      <c r="A17" s="17" t="s">
        <v>16</v>
      </c>
      <c r="B17" s="9" t="s">
        <v>25</v>
      </c>
      <c r="C17" s="15" t="s">
        <v>67</v>
      </c>
      <c r="D17" s="9" t="s">
        <v>55</v>
      </c>
      <c r="E17" s="9" t="s">
        <v>57</v>
      </c>
      <c r="F17" s="15" t="s">
        <v>50</v>
      </c>
      <c r="G17" s="9" t="s">
        <v>9</v>
      </c>
      <c r="H17" s="13"/>
      <c r="I17" s="16">
        <v>1350000</v>
      </c>
      <c r="J17" s="14">
        <f t="shared" ref="J17:J18" si="6">H17*I17</f>
        <v>0</v>
      </c>
      <c r="K17" s="3">
        <v>0.1</v>
      </c>
      <c r="L17" s="14">
        <f t="shared" ref="L17:L18" si="7">J17*K17</f>
        <v>0</v>
      </c>
      <c r="M17" s="14">
        <f t="shared" ref="M17:M18" si="8">J17+L17</f>
        <v>0</v>
      </c>
    </row>
    <row r="18" spans="1:13" s="6" customFormat="1" ht="25.5" customHeight="1" x14ac:dyDescent="0.25">
      <c r="A18" s="17" t="s">
        <v>17</v>
      </c>
      <c r="B18" s="9" t="s">
        <v>26</v>
      </c>
      <c r="C18" s="15" t="s">
        <v>68</v>
      </c>
      <c r="D18" s="9" t="s">
        <v>46</v>
      </c>
      <c r="E18" s="9" t="s">
        <v>58</v>
      </c>
      <c r="F18" s="15" t="s">
        <v>59</v>
      </c>
      <c r="G18" s="9" t="s">
        <v>9</v>
      </c>
      <c r="H18" s="13"/>
      <c r="I18" s="16">
        <v>40000</v>
      </c>
      <c r="J18" s="14">
        <f t="shared" si="6"/>
        <v>0</v>
      </c>
      <c r="K18" s="3">
        <v>0.1</v>
      </c>
      <c r="L18" s="14">
        <f t="shared" si="7"/>
        <v>0</v>
      </c>
      <c r="M18" s="14">
        <f t="shared" si="8"/>
        <v>0</v>
      </c>
    </row>
    <row r="19" spans="1:13" s="6" customFormat="1" ht="25.5" customHeight="1" x14ac:dyDescent="0.25">
      <c r="A19" s="34" t="s">
        <v>53</v>
      </c>
      <c r="B19" s="35"/>
      <c r="C19" s="35"/>
      <c r="D19" s="35"/>
      <c r="E19" s="35"/>
      <c r="F19" s="35"/>
      <c r="G19" s="35"/>
      <c r="H19" s="35"/>
      <c r="I19" s="36"/>
      <c r="J19" s="10">
        <f>J16+J18+J17</f>
        <v>0</v>
      </c>
      <c r="K19" s="10"/>
      <c r="L19" s="10">
        <f t="shared" ref="L19" si="9">L16+L18+L17</f>
        <v>0</v>
      </c>
      <c r="M19" s="10">
        <f>M16+M18+M17</f>
        <v>0</v>
      </c>
    </row>
    <row r="20" spans="1:13" s="5" customFormat="1" ht="18.75" customHeight="1" x14ac:dyDescent="0.25">
      <c r="A20" s="37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4">
        <f>J7+J8+J9+J14+J19</f>
        <v>0</v>
      </c>
    </row>
    <row r="21" spans="1:13" s="5" customFormat="1" ht="18.75" customHeight="1" x14ac:dyDescent="0.25">
      <c r="A21" s="37" t="s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4">
        <f>L7+L8+L9+L14+L19</f>
        <v>0</v>
      </c>
    </row>
    <row r="22" spans="1:13" s="5" customFormat="1" ht="18.75" customHeight="1" x14ac:dyDescent="0.25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4">
        <f>M7+M8+M9+M14+M19</f>
        <v>0</v>
      </c>
    </row>
    <row r="23" spans="1:13" x14ac:dyDescent="0.25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4">
        <v>0</v>
      </c>
    </row>
    <row r="24" spans="1:13" x14ac:dyDescent="0.25">
      <c r="A24" s="37" t="s">
        <v>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4">
        <v>0</v>
      </c>
    </row>
    <row r="25" spans="1:13" x14ac:dyDescent="0.25">
      <c r="A25" s="37" t="s">
        <v>18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4">
        <v>0</v>
      </c>
    </row>
    <row r="26" spans="1:13" x14ac:dyDescent="0.25">
      <c r="A26" s="37" t="s">
        <v>21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4">
        <f>M20+M23</f>
        <v>0</v>
      </c>
    </row>
    <row r="27" spans="1:13" x14ac:dyDescent="0.25">
      <c r="A27" s="37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4">
        <f>M21+M24</f>
        <v>0</v>
      </c>
    </row>
    <row r="28" spans="1:13" x14ac:dyDescent="0.25">
      <c r="A28" s="37" t="s">
        <v>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4">
        <f>M22+M27</f>
        <v>0</v>
      </c>
    </row>
  </sheetData>
  <mergeCells count="28">
    <mergeCell ref="B10:M10"/>
    <mergeCell ref="B15:L15"/>
    <mergeCell ref="A14:I14"/>
    <mergeCell ref="A28:L28"/>
    <mergeCell ref="A23:L23"/>
    <mergeCell ref="A24:L24"/>
    <mergeCell ref="A25:L25"/>
    <mergeCell ref="A26:L26"/>
    <mergeCell ref="A27:L27"/>
    <mergeCell ref="A21:L21"/>
    <mergeCell ref="A22:L22"/>
    <mergeCell ref="A20:L20"/>
    <mergeCell ref="A19:I19"/>
    <mergeCell ref="A1:M1"/>
    <mergeCell ref="A2:G2"/>
    <mergeCell ref="M3:M6"/>
    <mergeCell ref="A3:A6"/>
    <mergeCell ref="B3:B6"/>
    <mergeCell ref="D3:D6"/>
    <mergeCell ref="E3:E6"/>
    <mergeCell ref="F3:F6"/>
    <mergeCell ref="G3:G6"/>
    <mergeCell ref="C3:C6"/>
    <mergeCell ref="H3:H6"/>
    <mergeCell ref="I3:I6"/>
    <mergeCell ref="J3:J6"/>
    <mergeCell ref="K3:K6"/>
    <mergeCell ref="L3:L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Bisotent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2022-05-20T08:48:33Z</dcterms:modified>
</cp:coreProperties>
</file>