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a deljeno\POSTUPCI 2022\5. AA1 - ponovljeni za 22 partije\OKVIRNI SPORAZUMI\3. Farmalogist\57-6-22 FARMALOGIST APOTEKE\"/>
    </mc:Choice>
  </mc:AlternateContent>
  <xr:revisionPtr revIDLastSave="0" documentId="13_ncr:1_{F1C65E11-08F8-4C00-9804-57DFD70BF9A2}" xr6:coauthVersionLast="36" xr6:coauthVersionMax="36" xr10:uidLastSave="{00000000-0000-0000-0000-000000000000}"/>
  <bookViews>
    <workbookView xWindow="0" yWindow="0" windowWidth="8235" windowHeight="7455" xr2:uid="{71A7D938-10A7-485C-B876-0BA6BA1E657B}"/>
  </bookViews>
  <sheets>
    <sheet name="Прилог УГ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2" l="1"/>
  <c r="M6" i="2" s="1"/>
  <c r="N6" i="2" s="1"/>
  <c r="K5" i="2" l="1"/>
  <c r="N7" i="2" l="1"/>
  <c r="M5" i="2"/>
  <c r="N8" i="2" l="1"/>
  <c r="N5" i="2"/>
  <c r="N9" i="2" s="1"/>
</calcChain>
</file>

<file path=xl/sharedStrings.xml><?xml version="1.0" encoding="utf-8"?>
<sst xmlns="http://schemas.openxmlformats.org/spreadsheetml/2006/main" count="62" uniqueCount="39">
  <si>
    <t>Назив партије</t>
  </si>
  <si>
    <t>ЈКЛ</t>
  </si>
  <si>
    <t>Фармацеутски облик</t>
  </si>
  <si>
    <t>Произвођач</t>
  </si>
  <si>
    <t>Паковање и јачина лека</t>
  </si>
  <si>
    <t>оригинално паковање</t>
  </si>
  <si>
    <t>Ред. бр. партије</t>
  </si>
  <si>
    <t>ИНН</t>
  </si>
  <si>
    <t>Јединица мере</t>
  </si>
  <si>
    <t>Износ ПДВ</t>
  </si>
  <si>
    <t>Вредност са 
ПДВ</t>
  </si>
  <si>
    <t>Стопа 
ПДВ</t>
  </si>
  <si>
    <t>Вредност без ПДВ</t>
  </si>
  <si>
    <t>Јединична цена без ПДВ</t>
  </si>
  <si>
    <t>УКУПНА ВРЕДНОСТ БЕЗ ПДВ:</t>
  </si>
  <si>
    <t>ИЗНОС ПДВ:</t>
  </si>
  <si>
    <t>УКУПНА ВРЕДНОСТ СА ПДВ:</t>
  </si>
  <si>
    <t xml:space="preserve">Kоличина </t>
  </si>
  <si>
    <t>ПРИЛОГ 1 УГОВОРА - СПЕЦИФИКАЦИЈА ЛЕКОВА СА ЦЕНАМА, ЗА ЛЕКОВЕ КОЈИ СЕ ИЗДАЈУ НА РЕЦЕПТ</t>
  </si>
  <si>
    <t>insulin humani</t>
  </si>
  <si>
    <t>ACTRAPID PENFILL</t>
  </si>
  <si>
    <t>rastvor za injekciju u ulošku</t>
  </si>
  <si>
    <t>uložak, 5 po 3 ml (100 i.j./ml)</t>
  </si>
  <si>
    <t>Novo Nordisk A/S; Novo Nordisk Production S.A.S</t>
  </si>
  <si>
    <t>insulin srednje dugog dejstva, humani (izofan)</t>
  </si>
  <si>
    <t>INSULATARD  PENFILL</t>
  </si>
  <si>
    <t>suspenzija za injekciju u ulošku</t>
  </si>
  <si>
    <t>(za Novopen) 5 po 3 ml (100 i.j./ml)</t>
  </si>
  <si>
    <t>Farmalogist d.o.o.</t>
  </si>
  <si>
    <t>biperiden</t>
  </si>
  <si>
    <t>MENDILEX</t>
  </si>
  <si>
    <t>tableta</t>
  </si>
  <si>
    <t>blister, 50 po 2 mg</t>
  </si>
  <si>
    <t>Alkaloid a.d.</t>
  </si>
  <si>
    <t>aklidinijum-bromid</t>
  </si>
  <si>
    <t>BRETARIS GENUAIR</t>
  </si>
  <si>
    <t>prašak za inhalaciju</t>
  </si>
  <si>
    <t>inhaler, 1 po 60 doza (322mcg)</t>
  </si>
  <si>
    <t>Industrias Farmaceuticas Almirall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</si>
</sst>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" fillId="0" borderId="0"/>
    <xf numFmtId="0" fontId="4" fillId="0" borderId="0"/>
    <xf numFmtId="0" fontId="5" fillId="0" borderId="0"/>
    <xf numFmtId="0" fontId="1" fillId="0" borderId="0"/>
    <xf numFmtId="0" fontId="4" fillId="0" borderId="0"/>
    <xf numFmtId="0" fontId="5" fillId="0" borderId="0"/>
    <xf numFmtId="0" fontId="1" fillId="0" borderId="0"/>
    <xf numFmtId="0" fontId="4" fillId="0" borderId="0"/>
    <xf numFmtId="0" fontId="6" fillId="0" borderId="0"/>
    <xf numFmtId="0" fontId="7" fillId="0" borderId="0"/>
    <xf numFmtId="0" fontId="4" fillId="0" borderId="0"/>
    <xf numFmtId="0" fontId="6" fillId="0" borderId="0"/>
    <xf numFmtId="0" fontId="8" fillId="0" borderId="0"/>
    <xf numFmtId="0" fontId="1" fillId="0" borderId="0"/>
    <xf numFmtId="0" fontId="8" fillId="0" borderId="0"/>
  </cellStyleXfs>
  <cellXfs count="28">
    <xf numFmtId="0" fontId="0" fillId="0" borderId="0" xfId="0"/>
    <xf numFmtId="4" fontId="0" fillId="0" borderId="0" xfId="0" applyNumberFormat="1"/>
    <xf numFmtId="0" fontId="3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9" fontId="9" fillId="2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/>
    </xf>
    <xf numFmtId="4" fontId="10" fillId="0" borderId="1" xfId="0" applyNumberFormat="1" applyFont="1" applyBorder="1"/>
    <xf numFmtId="0" fontId="9" fillId="2" borderId="5" xfId="0" applyFont="1" applyFill="1" applyBorder="1" applyAlignment="1">
      <alignment horizontal="center" vertical="center" wrapText="1"/>
    </xf>
    <xf numFmtId="164" fontId="9" fillId="2" borderId="5" xfId="2" applyNumberFormat="1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 wrapText="1"/>
    </xf>
    <xf numFmtId="4" fontId="9" fillId="2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8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10" fillId="0" borderId="4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10" fillId="0" borderId="7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</cellXfs>
  <cellStyles count="16">
    <cellStyle name="Normal" xfId="0" builtinId="0"/>
    <cellStyle name="Normal 11" xfId="3" xr:uid="{98C61942-3F70-4DA7-B599-36D5EA07130A}"/>
    <cellStyle name="Normal 2" xfId="2" xr:uid="{5FF1F6A3-3D45-4B20-BF3D-A709AABAA86F}"/>
    <cellStyle name="Normal 2 10" xfId="12" xr:uid="{8A79F773-0A4B-49D2-B615-FBF939A76832}"/>
    <cellStyle name="Normal 2 13" xfId="8" xr:uid="{0B13F2CD-8F68-47A7-B4C0-831B2B49F807}"/>
    <cellStyle name="Normal 2 14" xfId="7" xr:uid="{F8FED8CA-B87F-463C-8495-850CE8DB9C02}"/>
    <cellStyle name="Normal 2 2" xfId="4" xr:uid="{EE6886C6-2C5C-4693-9902-ABAA30AA97E5}"/>
    <cellStyle name="Normal 2 2 10" xfId="15" xr:uid="{64A2C7C6-1B2E-4805-9F60-8C0EDC7DD044}"/>
    <cellStyle name="Normal 2 2 12" xfId="14" xr:uid="{1BD0F955-A003-44B4-A764-51260E5738B4}"/>
    <cellStyle name="Normal 2 2 13" xfId="5" xr:uid="{640AE93C-A4B4-4F8A-9C03-4328C209E352}"/>
    <cellStyle name="Normal 2 2 2" xfId="6" xr:uid="{5EF5F852-5FA1-4AFC-9AE4-F663080DD97B}"/>
    <cellStyle name="Normal 2 2 6" xfId="13" xr:uid="{FA783B4F-0AEB-4948-9038-4D12FDE0093E}"/>
    <cellStyle name="Normal 2 3" xfId="9" xr:uid="{6EB0C516-AFED-4BBE-97BF-3D85BA7617E5}"/>
    <cellStyle name="Normal 2 4" xfId="10" xr:uid="{5E601C86-CDCE-41A6-AD9A-BF332FD0871F}"/>
    <cellStyle name="Normal 3 4" xfId="1" xr:uid="{2E228AE2-06A4-4041-B464-BEBE2F2FF4F2}"/>
    <cellStyle name="Normal 7 4" xfId="11" xr:uid="{A1BB0B78-A933-4A20-A1DF-8A764C90360E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C4BDF-2887-4D08-BDB8-8505483790C9}">
  <sheetPr>
    <pageSetUpPr fitToPage="1"/>
  </sheetPr>
  <dimension ref="A1:N15"/>
  <sheetViews>
    <sheetView tabSelected="1" zoomScaleNormal="100" workbookViewId="0">
      <selection activeCell="G19" sqref="G19"/>
    </sheetView>
  </sheetViews>
  <sheetFormatPr defaultRowHeight="15" x14ac:dyDescent="0.25"/>
  <cols>
    <col min="1" max="2" width="7.140625" bestFit="1" customWidth="1"/>
    <col min="3" max="3" width="12" customWidth="1"/>
    <col min="4" max="4" width="13.28515625" customWidth="1"/>
    <col min="5" max="5" width="17" customWidth="1"/>
    <col min="6" max="6" width="15.28515625" customWidth="1"/>
    <col min="7" max="7" width="20.5703125" customWidth="1"/>
    <col min="8" max="8" width="11.5703125" customWidth="1"/>
    <col min="9" max="10" width="11.28515625" customWidth="1"/>
    <col min="11" max="11" width="14.42578125" customWidth="1"/>
    <col min="12" max="12" width="9.42578125" customWidth="1"/>
    <col min="13" max="13" width="11.42578125" style="1" customWidth="1"/>
    <col min="14" max="14" width="15.85546875" customWidth="1"/>
    <col min="15" max="15" width="10.85546875" bestFit="1" customWidth="1"/>
    <col min="16" max="16" width="13.140625" customWidth="1"/>
  </cols>
  <sheetData>
    <row r="1" spans="1:14" ht="20.100000000000001" customHeight="1" x14ac:dyDescent="0.25">
      <c r="A1" s="26" t="s">
        <v>18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30.75" customHeight="1" x14ac:dyDescent="0.25">
      <c r="A2" s="27" t="s">
        <v>28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6"/>
      <c r="N3" s="2"/>
    </row>
    <row r="4" spans="1:14" ht="33.75" x14ac:dyDescent="0.25">
      <c r="A4" s="8" t="s">
        <v>6</v>
      </c>
      <c r="B4" s="9" t="s">
        <v>1</v>
      </c>
      <c r="C4" s="10" t="s">
        <v>7</v>
      </c>
      <c r="D4" s="8" t="s">
        <v>0</v>
      </c>
      <c r="E4" s="10" t="s">
        <v>2</v>
      </c>
      <c r="F4" s="10" t="s">
        <v>4</v>
      </c>
      <c r="G4" s="10" t="s">
        <v>3</v>
      </c>
      <c r="H4" s="10" t="s">
        <v>8</v>
      </c>
      <c r="I4" s="3" t="s">
        <v>17</v>
      </c>
      <c r="J4" s="11" t="s">
        <v>13</v>
      </c>
      <c r="K4" s="4" t="s">
        <v>12</v>
      </c>
      <c r="L4" s="5" t="s">
        <v>11</v>
      </c>
      <c r="M4" s="4" t="s">
        <v>9</v>
      </c>
      <c r="N4" s="4" t="s">
        <v>10</v>
      </c>
    </row>
    <row r="5" spans="1:14" ht="30" customHeight="1" x14ac:dyDescent="0.25">
      <c r="A5" s="12">
        <v>15</v>
      </c>
      <c r="B5" s="15">
        <v>1085320</v>
      </c>
      <c r="C5" s="13" t="s">
        <v>29</v>
      </c>
      <c r="D5" s="13" t="s">
        <v>30</v>
      </c>
      <c r="E5" s="13" t="s">
        <v>31</v>
      </c>
      <c r="F5" s="13" t="s">
        <v>32</v>
      </c>
      <c r="G5" s="13" t="s">
        <v>33</v>
      </c>
      <c r="H5" s="14" t="s">
        <v>5</v>
      </c>
      <c r="I5" s="16"/>
      <c r="J5" s="17">
        <v>252.56</v>
      </c>
      <c r="K5" s="18">
        <f>I5*J5</f>
        <v>0</v>
      </c>
      <c r="L5" s="19">
        <v>0.1</v>
      </c>
      <c r="M5" s="20">
        <f>K5*L5</f>
        <v>0</v>
      </c>
      <c r="N5" s="20">
        <f>K5+M5</f>
        <v>0</v>
      </c>
    </row>
    <row r="6" spans="1:14" ht="30" customHeight="1" x14ac:dyDescent="0.25">
      <c r="A6" s="12">
        <v>17</v>
      </c>
      <c r="B6" s="15">
        <v>7114001</v>
      </c>
      <c r="C6" s="13" t="s">
        <v>34</v>
      </c>
      <c r="D6" s="13" t="s">
        <v>35</v>
      </c>
      <c r="E6" s="13" t="s">
        <v>36</v>
      </c>
      <c r="F6" s="13" t="s">
        <v>37</v>
      </c>
      <c r="G6" s="13" t="s">
        <v>38</v>
      </c>
      <c r="H6" s="14" t="s">
        <v>5</v>
      </c>
      <c r="I6" s="16"/>
      <c r="J6" s="17">
        <v>3229.86</v>
      </c>
      <c r="K6" s="18">
        <f t="shared" ref="K6" si="0">I6*J6</f>
        <v>0</v>
      </c>
      <c r="L6" s="19">
        <v>0.1</v>
      </c>
      <c r="M6" s="20">
        <f t="shared" ref="M6" si="1">K6*L6</f>
        <v>0</v>
      </c>
      <c r="N6" s="20">
        <f t="shared" ref="N6" si="2">K6+M6</f>
        <v>0</v>
      </c>
    </row>
    <row r="7" spans="1:14" x14ac:dyDescent="0.25">
      <c r="A7" s="24" t="s">
        <v>14</v>
      </c>
      <c r="B7" s="25"/>
      <c r="C7" s="25"/>
      <c r="D7" s="25"/>
      <c r="E7" s="25"/>
      <c r="F7" s="25"/>
      <c r="G7" s="25"/>
      <c r="H7" s="25"/>
      <c r="I7" s="22"/>
      <c r="J7" s="25"/>
      <c r="K7" s="22"/>
      <c r="L7" s="22"/>
      <c r="M7" s="23"/>
      <c r="N7" s="7">
        <f>SUM(K5:K6)</f>
        <v>0</v>
      </c>
    </row>
    <row r="8" spans="1:14" x14ac:dyDescent="0.25">
      <c r="A8" s="21" t="s">
        <v>15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3"/>
      <c r="N8" s="7">
        <f>SUM(M5:M6)</f>
        <v>0</v>
      </c>
    </row>
    <row r="9" spans="1:14" x14ac:dyDescent="0.25">
      <c r="A9" s="21" t="s">
        <v>16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3"/>
      <c r="N9" s="7">
        <f>SUM(N5:N6)</f>
        <v>0</v>
      </c>
    </row>
    <row r="13" spans="1:14" x14ac:dyDescent="0.25">
      <c r="N13" s="1"/>
    </row>
    <row r="15" spans="1:14" x14ac:dyDescent="0.25">
      <c r="N15" s="1"/>
    </row>
  </sheetData>
  <mergeCells count="5">
    <mergeCell ref="A8:M8"/>
    <mergeCell ref="A9:M9"/>
    <mergeCell ref="A7:M7"/>
    <mergeCell ref="A1:N1"/>
    <mergeCell ref="A2:N2"/>
  </mergeCells>
  <conditionalFormatting sqref="B4">
    <cfRule type="duplicateValues" dxfId="8" priority="29" stopIfTrue="1"/>
  </conditionalFormatting>
  <conditionalFormatting sqref="D4">
    <cfRule type="duplicateValues" dxfId="7" priority="30" stopIfTrue="1"/>
    <cfRule type="duplicateValues" dxfId="6" priority="31" stopIfTrue="1"/>
  </conditionalFormatting>
  <conditionalFormatting sqref="D5:D6">
    <cfRule type="duplicateValues" dxfId="1" priority="1" stopIfTrue="1"/>
    <cfRule type="duplicateValues" dxfId="0" priority="2" stopIfTrue="1"/>
  </conditionalFormatting>
  <pageMargins left="0" right="0" top="0.75" bottom="0.75" header="0.3" footer="0.3"/>
  <pageSetup paperSize="9" scale="8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Прилог УГ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Mihailo Minić</dc:creator>
  <cp:lastModifiedBy>Ana Rogic</cp:lastModifiedBy>
  <cp:lastPrinted>2022-03-21T13:02:19Z</cp:lastPrinted>
  <dcterms:created xsi:type="dcterms:W3CDTF">2021-08-30T13:00:38Z</dcterms:created>
  <dcterms:modified xsi:type="dcterms:W3CDTF">2022-06-29T12:16:24Z</dcterms:modified>
</cp:coreProperties>
</file>