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8800" windowHeight="11625" activeTab="0"/>
  </bookViews>
  <sheets>
    <sheet name="Phoenix Pharma - spec." sheetId="1" r:id="rId1"/>
  </sheets>
  <definedNames>
    <definedName name="_Hlk72402682" localSheetId="0">'Phoenix Pharma - spec.'!$B$10</definedName>
    <definedName name="_Hlk72402692" localSheetId="0">'Phoenix Pharma - spec.'!$D$10</definedName>
    <definedName name="_Hlk72403356" localSheetId="0">'Phoenix Pharma - spec.'!$B$7</definedName>
    <definedName name="_Hlk72403371" localSheetId="0">'Phoenix Pharma - spec.'!$D$7</definedName>
    <definedName name="_Hlk72403388" localSheetId="0">'Phoenix Pharma - spec.'!$B$8</definedName>
    <definedName name="_Hlk72403400" localSheetId="0">'Phoenix Pharma - spec.'!$D$10</definedName>
  </definedNames>
  <calcPr fullCalcOnLoad="1"/>
</workbook>
</file>

<file path=xl/sharedStrings.xml><?xml version="1.0" encoding="utf-8"?>
<sst xmlns="http://schemas.openxmlformats.org/spreadsheetml/2006/main" count="53" uniqueCount="43">
  <si>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</si>
  <si>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</si>
  <si>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</si>
  <si>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</si>
  <si>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</si>
  <si>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</si>
  <si>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</si>
  <si>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</si>
  <si>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</si>
  <si>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</si>
  <si>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</si>
  <si>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</si>
  <si>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</si>
  <si>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</si>
  <si>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</si>
  <si>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kapsula</t>
  </si>
  <si>
    <t>tableta</t>
  </si>
  <si>
    <t>film tableta</t>
  </si>
  <si>
    <t>Phoenix Pharma d.o.o.</t>
  </si>
  <si>
    <t>dimetilfumarat</t>
  </si>
  <si>
    <t>fingolimod</t>
  </si>
  <si>
    <t>eltrombopag 25 mg</t>
  </si>
  <si>
    <t>ruksolitinib 5 mg</t>
  </si>
  <si>
    <t>ruksolitinib 15 mg I 20 mg</t>
  </si>
  <si>
    <t>deferasiroks</t>
  </si>
  <si>
    <t>1039250/1039251</t>
  </si>
  <si>
    <t>TECFIDERA</t>
  </si>
  <si>
    <t>GILENYA</t>
  </si>
  <si>
    <t>REVOLADE ◊</t>
  </si>
  <si>
    <t>JAKAVI ◊</t>
  </si>
  <si>
    <t>EXJADE</t>
  </si>
  <si>
    <t>Biogen (Denmark) Manufacturing APS</t>
  </si>
  <si>
    <t>Novartis Pharma Stein AG</t>
  </si>
  <si>
    <t>Glaxo Wellcome Operations; Glaxo Wellcome S.A.; Novartis Farmaceutica S.A.</t>
  </si>
  <si>
    <t>gastrorezistentna kapsula, tvrda</t>
  </si>
  <si>
    <t>kapsula, tvrda</t>
  </si>
  <si>
    <t>tableta za oralnu suspenziju</t>
  </si>
  <si>
    <t>240mg</t>
  </si>
  <si>
    <t>0.5mg</t>
  </si>
  <si>
    <t>25 mg</t>
  </si>
  <si>
    <t>5 mg</t>
  </si>
  <si>
    <t>15 mg i 20 mg</t>
  </si>
  <si>
    <t>250 mg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</si>
</sst>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center" vertical="center" wrapText="1"/>
    </xf>
    <xf numFmtId="178" fontId="45" fillId="0" borderId="0" xfId="0" applyNumberFormat="1" applyFont="1" applyAlignment="1">
      <alignment horizontal="center" vertical="center" wrapText="1"/>
    </xf>
    <xf numFmtId="179" fontId="45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0" fontId="3" fillId="34" borderId="10" xfId="58" applyNumberFormat="1" applyFont="1" applyFill="1" applyBorder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5" zoomScaleNormal="85" workbookViewId="0" topLeftCell="A1">
      <selection activeCell="I10" sqref="I10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16.57421875" style="2" customWidth="1"/>
    <col min="4" max="4" width="15.7109375" style="1" customWidth="1"/>
    <col min="5" max="5" width="24.00390625" style="1" bestFit="1" customWidth="1"/>
    <col min="6" max="6" width="15.57421875" style="12" bestFit="1" customWidth="1"/>
    <col min="7" max="7" width="14.421875" style="1" customWidth="1"/>
    <col min="8" max="8" width="12.7109375" style="1" customWidth="1"/>
    <col min="9" max="9" width="12.421875" style="1" customWidth="1"/>
    <col min="10" max="10" width="14.421875" style="1" hidden="1" customWidth="1"/>
    <col min="11" max="11" width="18.140625" style="15" customWidth="1"/>
    <col min="12" max="12" width="14.140625" style="9" bestFit="1" customWidth="1"/>
    <col min="13" max="13" width="21.8515625" style="1" customWidth="1"/>
    <col min="14" max="14" width="17.8515625" style="1" customWidth="1"/>
    <col min="15" max="16384" width="9.140625" style="1" customWidth="1"/>
  </cols>
  <sheetData>
    <row r="1" spans="1:12" s="21" customFormat="1" ht="12.7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8"/>
    </row>
    <row r="2" spans="1:12" s="21" customFormat="1" ht="12.7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</row>
    <row r="4" spans="1:11" s="3" customFormat="1" ht="51">
      <c r="A4" s="16" t="s">
        <v>10</v>
      </c>
      <c r="B4" s="16" t="s">
        <v>8</v>
      </c>
      <c r="C4" s="17" t="s">
        <v>0</v>
      </c>
      <c r="D4" s="16" t="s">
        <v>9</v>
      </c>
      <c r="E4" s="16" t="s">
        <v>2</v>
      </c>
      <c r="F4" s="18" t="s">
        <v>1</v>
      </c>
      <c r="G4" s="16" t="s">
        <v>11</v>
      </c>
      <c r="H4" s="19" t="s">
        <v>3</v>
      </c>
      <c r="I4" s="16" t="s">
        <v>12</v>
      </c>
      <c r="J4" s="16" t="s">
        <v>13</v>
      </c>
      <c r="K4" s="20" t="s">
        <v>4</v>
      </c>
    </row>
    <row r="5" spans="1:11" s="5" customFormat="1" ht="31.5" customHeight="1">
      <c r="A5" s="7">
        <v>7</v>
      </c>
      <c r="B5" s="7" t="s">
        <v>19</v>
      </c>
      <c r="C5" s="4">
        <v>1079021</v>
      </c>
      <c r="D5" s="4" t="s">
        <v>26</v>
      </c>
      <c r="E5" s="4" t="s">
        <v>31</v>
      </c>
      <c r="F5" s="11" t="s">
        <v>34</v>
      </c>
      <c r="G5" s="4" t="s">
        <v>37</v>
      </c>
      <c r="H5" s="4" t="s">
        <v>15</v>
      </c>
      <c r="I5" s="22"/>
      <c r="J5" s="4">
        <v>859.63</v>
      </c>
      <c r="K5" s="14">
        <f aca="true" t="shared" si="0" ref="K5:K10">I5*J5</f>
        <v>0</v>
      </c>
    </row>
    <row r="6" spans="1:11" s="5" customFormat="1" ht="31.5" customHeight="1">
      <c r="A6" s="7">
        <v>10</v>
      </c>
      <c r="B6" s="7" t="s">
        <v>20</v>
      </c>
      <c r="C6" s="4">
        <v>1014075</v>
      </c>
      <c r="D6" s="4" t="s">
        <v>27</v>
      </c>
      <c r="E6" s="4" t="s">
        <v>32</v>
      </c>
      <c r="F6" s="11" t="s">
        <v>35</v>
      </c>
      <c r="G6" s="4" t="s">
        <v>38</v>
      </c>
      <c r="H6" s="4" t="s">
        <v>15</v>
      </c>
      <c r="I6" s="22"/>
      <c r="J6" s="6">
        <v>4875.73</v>
      </c>
      <c r="K6" s="14">
        <f t="shared" si="0"/>
        <v>0</v>
      </c>
    </row>
    <row r="7" spans="1:12" ht="51">
      <c r="A7" s="4">
        <v>16</v>
      </c>
      <c r="B7" s="4" t="s">
        <v>21</v>
      </c>
      <c r="C7" s="4">
        <v>1069111</v>
      </c>
      <c r="D7" s="4" t="s">
        <v>28</v>
      </c>
      <c r="E7" s="4" t="s">
        <v>33</v>
      </c>
      <c r="F7" s="11" t="s">
        <v>17</v>
      </c>
      <c r="G7" s="4" t="s">
        <v>39</v>
      </c>
      <c r="H7" s="4" t="s">
        <v>16</v>
      </c>
      <c r="I7" s="22"/>
      <c r="J7" s="6">
        <v>2998</v>
      </c>
      <c r="K7" s="14">
        <f t="shared" si="0"/>
        <v>0</v>
      </c>
      <c r="L7" s="1"/>
    </row>
    <row r="8" spans="1:12" ht="31.5" customHeight="1">
      <c r="A8" s="4">
        <v>20</v>
      </c>
      <c r="B8" s="4" t="s">
        <v>22</v>
      </c>
      <c r="C8" s="4">
        <v>1039249</v>
      </c>
      <c r="D8" s="4" t="s">
        <v>29</v>
      </c>
      <c r="E8" s="4" t="s">
        <v>32</v>
      </c>
      <c r="F8" s="11" t="s">
        <v>16</v>
      </c>
      <c r="G8" s="4" t="s">
        <v>40</v>
      </c>
      <c r="H8" s="4" t="s">
        <v>16</v>
      </c>
      <c r="I8" s="22"/>
      <c r="J8" s="6">
        <v>2911.72</v>
      </c>
      <c r="K8" s="14">
        <f t="shared" si="0"/>
        <v>0</v>
      </c>
      <c r="L8" s="1"/>
    </row>
    <row r="9" spans="1:12" ht="31.5" customHeight="1">
      <c r="A9" s="4">
        <v>21</v>
      </c>
      <c r="B9" s="4" t="s">
        <v>23</v>
      </c>
      <c r="C9" s="4" t="s">
        <v>25</v>
      </c>
      <c r="D9" s="4" t="s">
        <v>29</v>
      </c>
      <c r="E9" s="4" t="s">
        <v>32</v>
      </c>
      <c r="F9" s="11" t="s">
        <v>16</v>
      </c>
      <c r="G9" s="4" t="s">
        <v>41</v>
      </c>
      <c r="H9" s="4" t="s">
        <v>16</v>
      </c>
      <c r="I9" s="22"/>
      <c r="J9" s="6">
        <v>5809.24</v>
      </c>
      <c r="K9" s="14">
        <f t="shared" si="0"/>
        <v>0</v>
      </c>
      <c r="L9" s="1"/>
    </row>
    <row r="10" spans="1:12" ht="39" customHeight="1">
      <c r="A10" s="4">
        <v>26</v>
      </c>
      <c r="B10" s="4" t="s">
        <v>24</v>
      </c>
      <c r="C10" s="4">
        <v>1189121</v>
      </c>
      <c r="D10" s="4" t="s">
        <v>30</v>
      </c>
      <c r="E10" s="4" t="s">
        <v>32</v>
      </c>
      <c r="F10" s="11" t="s">
        <v>36</v>
      </c>
      <c r="G10" s="4" t="s">
        <v>42</v>
      </c>
      <c r="H10" s="4" t="s">
        <v>16</v>
      </c>
      <c r="I10" s="22"/>
      <c r="J10" s="6">
        <v>1440.9</v>
      </c>
      <c r="K10" s="14">
        <f t="shared" si="0"/>
        <v>0</v>
      </c>
      <c r="L10" s="1"/>
    </row>
    <row r="11" spans="1:12" ht="18.75" customHeight="1">
      <c r="A11" s="2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0">
        <f>SUM(K5:K10)</f>
        <v>0</v>
      </c>
      <c r="L11" s="1"/>
    </row>
    <row r="12" spans="1:12" ht="18.75" customHeight="1">
      <c r="A12" s="24" t="s">
        <v>14</v>
      </c>
      <c r="B12" s="24"/>
      <c r="C12" s="24"/>
      <c r="D12" s="24"/>
      <c r="E12" s="24"/>
      <c r="F12" s="24"/>
      <c r="G12" s="24"/>
      <c r="H12" s="24"/>
      <c r="I12" s="24"/>
      <c r="J12" s="24"/>
      <c r="K12" s="20">
        <f>K11*0.1</f>
        <v>0</v>
      </c>
      <c r="L12" s="1"/>
    </row>
    <row r="13" spans="1:12" ht="18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0">
        <f>SUM(K11:K12)</f>
        <v>0</v>
      </c>
      <c r="L13" s="1"/>
    </row>
    <row r="14" ht="18.75" customHeight="1"/>
    <row r="15" spans="4:7" ht="12">
      <c r="D15" s="10"/>
      <c r="F15" s="13"/>
      <c r="G15" s="12"/>
    </row>
  </sheetData>
  <sheetProtection password="BDDA" sheet="1" objects="1" scenarios="1" selectLockedCells="1"/>
  <mergeCells count="5">
    <mergeCell ref="A1:K1"/>
    <mergeCell ref="A2:K2"/>
    <mergeCell ref="A13:J13"/>
    <mergeCell ref="A12:J12"/>
    <mergeCell ref="A11:J11"/>
  </mergeCells>
  <printOptions/>
  <pageMargins left="0.2" right="0.2" top="0.2" bottom="0.25" header="0.2" footer="0.3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2021-06-03T13:29:07Z</dcterms:modified>
  <cp:category/>
  <cp:version/>
  <cp:contentType/>
  <cp:contentStatus/>
</cp:coreProperties>
</file>