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pecifikacija Narcissus" sheetId="1" r:id="rId1"/>
  </sheets>
  <definedNames/>
  <calcPr fullCalcOnLoad="1"/>
</workbook>
</file>

<file path=xl/sharedStrings.xml><?xml version="1.0" encoding="utf-8"?>
<sst xmlns="http://schemas.openxmlformats.org/spreadsheetml/2006/main" count="116" uniqueCount="92">
  <si>
    <t xml:space="preserve">ПРИЛОГ 1 УГОВОРА - СПЕЦИФИКАЦИЈА </t>
  </si>
  <si>
    <t>ком.</t>
  </si>
  <si>
    <t>ИЗНОС ПДВ-а</t>
  </si>
  <si>
    <t>Број партије</t>
  </si>
  <si>
    <t xml:space="preserve"> Заштићени назив понуђеног добра </t>
  </si>
  <si>
    <t xml:space="preserve"> Произвођач</t>
  </si>
  <si>
    <t>УКУПНА ВРЕДНОСТ УГОВОРА БЕЗ ПДВ-а</t>
  </si>
  <si>
    <t>УКУПНА ВРЕДНОСТ УГОВОРА СА ПДВ-ом</t>
  </si>
  <si>
    <t xml:space="preserve"> Стопа 
ПДВ-a</t>
  </si>
  <si>
    <t>Назив партије</t>
  </si>
  <si>
    <t>Каталошки број</t>
  </si>
  <si>
    <t xml:space="preserve">  Јединична цена</t>
  </si>
  <si>
    <t xml:space="preserve">  Укупна цена без ПДВ-а</t>
  </si>
  <si>
    <t xml:space="preserve"> Износ ПДВ-а</t>
  </si>
  <si>
    <t>Партија 24 - Динамичка челична клин плоча за преломе проксималног фемура</t>
  </si>
  <si>
    <t>24/1</t>
  </si>
  <si>
    <t>Динамичка челична клин плоча за преломе проксималног фемура са 2 до 14 отвора</t>
  </si>
  <si>
    <t>Dinamička klin ploča</t>
  </si>
  <si>
    <t>NA.402;   NA.404;  NA.405;   NA.406;   NA.408;   NA.410;   NA.412;   NA.413;   NA.414</t>
  </si>
  <si>
    <t>"NARCISSUS" D.O.O.            SRBIJA</t>
  </si>
  <si>
    <t>24/2</t>
  </si>
  <si>
    <t>Главено-вратни завртањ дужине 70 до 125 mm - 2 комада по плочи</t>
  </si>
  <si>
    <t>Glavenovratni zavrtanj</t>
  </si>
  <si>
    <t xml:space="preserve"> NА.4070; NA.4075; NA.4080; NA.4085; NA.4090; NA.4095; NA.40100; NA.40105; NA.40110;  NA.40115; NA.40120; NA.40125;   </t>
  </si>
  <si>
    <t>"NARCISSUS" D.O.O. SRBIJA</t>
  </si>
  <si>
    <t>24/3</t>
  </si>
  <si>
    <t>ДХС плоча 2-24 отвора, угао 135, материјал медицински челик</t>
  </si>
  <si>
    <t>DHS ploča</t>
  </si>
  <si>
    <t>NA.802;NA.804;NA.805; NA.806;NA.808;NA.810;NA.812; NA.814;NA.816;NA.818; NA.820;NA.822;NA.824</t>
  </si>
  <si>
    <t>24/4</t>
  </si>
  <si>
    <t>ДЦС плоча 4-24 отвора, угао 95, материјал медицински челик</t>
  </si>
  <si>
    <t>DCS ploča</t>
  </si>
  <si>
    <t>NA.DCS4;  NA.DCS5; NA.DCS6; NA.DCS7; NA.DCS8;  NA.DCS9; NA.DCS10; NA.DCS12; NA.DCS14 ; NA.DCS16;  NA.DCS18; NA.DCS20; NA.DCS22; NA.DCS24</t>
  </si>
  <si>
    <t>24/5</t>
  </si>
  <si>
    <t>ДХС, ДЦС клин, дужина 50 - 125mm</t>
  </si>
  <si>
    <t>DHS-DCS klin</t>
  </si>
  <si>
    <t xml:space="preserve">NA.8050; NA.8055; NA.8060; NA.8065; NA.8070; NA.8075; NA.8080; NA.8085; NA.8090; NA.8095; NA.80100; NA.80105; NA.80110;  NA.80115; NA.80120; NA.80125  </t>
  </si>
  <si>
    <t>24/6</t>
  </si>
  <si>
    <t>Компресивни завртањ, 25, 30 mm</t>
  </si>
  <si>
    <t>Kompresivni zavrtanj</t>
  </si>
  <si>
    <t xml:space="preserve"> NA.K.8025; NA.K.8030  </t>
  </si>
  <si>
    <t>24/7</t>
  </si>
  <si>
    <t>Кортикални завртњи различитих дужина</t>
  </si>
  <si>
    <t>Kortikalni zavrtanj, samonarezujući</t>
  </si>
  <si>
    <t xml:space="preserve">NA.002.12; NA.002.14;  NA.002.16; NA.002.18; NA.0020; NA.002.22; NA.002.24; NA.002.26;  NA.002.28; NA.002.30; NA.002.32 .....................NA.002.90; </t>
  </si>
  <si>
    <t>УКУПНО ЗА ПАРТИЈУ 24:</t>
  </si>
  <si>
    <t>Партија 25 - Спољашњи фиксатор - Тип 1</t>
  </si>
  <si>
    <t>25/1</t>
  </si>
  <si>
    <t>Спољашњи фиксатор за примарну стабилизацију натколенице - сет</t>
  </si>
  <si>
    <t>Eksterni fiksator ravni- Hofman</t>
  </si>
  <si>
    <t xml:space="preserve">      NA.H.F</t>
  </si>
  <si>
    <t>25/2</t>
  </si>
  <si>
    <t>Спољашњи фиксатор за примарну стабилизацију потколенице - сет</t>
  </si>
  <si>
    <t xml:space="preserve">Eksterni fiksator ravni- Hofman </t>
  </si>
  <si>
    <t xml:space="preserve">      NA.H.T</t>
  </si>
  <si>
    <t>УКУПНО ЗА ПАРТИЈУ 25:</t>
  </si>
  <si>
    <t>Партија 28 - Интрамедуларни клин за преломе горњег окрајка фемура - Тип 8</t>
  </si>
  <si>
    <t>28/1</t>
  </si>
  <si>
    <t>Интрамедуларни клин  за преломе горњег окрајка фемура израђен од медицинског челика, универзални,  дужине 200 mm,  дијаметра 10, 11, 12, 13, 14, 15   са могућношћу динамичког и статичког закључавања. Радиотранспарентни инструментаријум</t>
  </si>
  <si>
    <t xml:space="preserve">Y klin   </t>
  </si>
  <si>
    <t>IK.Y.10.200; IK.Y.11.200; IK.Y.12.200; IK.Y.13.200; IK.Y.14.200; IK.Y.15.200</t>
  </si>
  <si>
    <t>28/2</t>
  </si>
  <si>
    <t>Интрамедуларни клин  за преломе горњег окрајка фемура израђен од медицинског челика, дугачки, леви и десни,  дијаметра 10, 11, 12, 13, 14, 15mm, дужина од 340-400мм,   са могућношћу динамичког и статичког закључавања. Радиотранспарентни инструментаријум за уградњу.</t>
  </si>
  <si>
    <t>IK.Y.10.340.L...IK.Y.10.400.L  IK.Y.10.340.D...IK.Y.10.400.D IK.Y.11.340.L...IK.Y.11.400.L IK.Y.11.340.D...IK.Y.11.400.D IK.Y.12.340.L...IK.Y.12.400.L IK.Y.12.340.D...IK.Y.12.400.D IK.Y.13.340.L...IK.Y.13.400.L IK.Y.13.340.D...IK.Y.13.400.D IK.Y.14.340.L...IK.Y.14.400.L IK.Y.14.340.D...IK.Y.14.400.D IK.Y.15.340.L...IK.Y.15.400.L IK.Y.15.340.D...IK.Y.15.400.D</t>
  </si>
  <si>
    <t>28/3</t>
  </si>
  <si>
    <t>Проксимални завртањ клин дужине 80-135мм</t>
  </si>
  <si>
    <t xml:space="preserve">Zavrtanj za "Y" klin </t>
  </si>
  <si>
    <t xml:space="preserve">   NA.GK80; NA.GK85; NA.GK90; NA.GK95; NA.GK100; NA.GK105; NA.GK110; NA.GK115; NA.GK120; NA.GK125; NA.GK130; NA.GK135</t>
  </si>
  <si>
    <t>28/4</t>
  </si>
  <si>
    <t>Дистални закључавајући завртањ дијаметра 4.5, 5.0 .и 6.0 mm дужина 30-90 mm</t>
  </si>
  <si>
    <t xml:space="preserve">Transfiksacioni zavrtnji     </t>
  </si>
  <si>
    <t xml:space="preserve"> NA.030.30....NA.030.60           NA.031.30....NA.031.60       NA.032.40....NA.032.90</t>
  </si>
  <si>
    <t>УКУПНО ЗА ПАРТИЈУ 28:</t>
  </si>
  <si>
    <t>Назив добављача: Narcissus d.o.o.</t>
  </si>
  <si>
    <t xml:space="preserve"> Укупна цена 
са ПДВ-ом</t>
  </si>
  <si>
    <t xml:space="preserve">Шифра </t>
  </si>
  <si>
    <t>КПП</t>
  </si>
  <si>
    <t xml:space="preserve"> Количина</t>
  </si>
  <si>
    <t xml:space="preserve"> Јединица мере</t>
  </si>
  <si>
    <t>BP21156</t>
  </si>
  <si>
    <t>BP21157</t>
  </si>
  <si>
    <t>BP21158</t>
  </si>
  <si>
    <t>BP21159</t>
  </si>
  <si>
    <t>BP21160</t>
  </si>
  <si>
    <t>BP21161</t>
  </si>
  <si>
    <t>BP21162</t>
  </si>
  <si>
    <t>BP21163</t>
  </si>
  <si>
    <t>BP21164</t>
  </si>
  <si>
    <t>BP21168</t>
  </si>
  <si>
    <t>BP21169</t>
  </si>
  <si>
    <t>BP21170</t>
  </si>
  <si>
    <t>BP21171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</si>
</sst>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2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E2EFDA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Border="0" applyAlignment="0" applyProtection="0"/>
    <xf numFmtId="0" fontId="4" fillId="7" borderId="0" applyNumberFormat="0" applyBorder="0" applyAlignment="0" applyProtection="0"/>
    <xf numFmtId="0" fontId="0" fillId="8" borderId="0" applyNumberFormat="0" applyBorder="0" applyAlignment="0" applyProtection="0"/>
    <xf numFmtId="0" fontId="4" fillId="9" borderId="0" applyNumberFormat="0" applyBorder="0" applyAlignment="0" applyProtection="0"/>
    <xf numFmtId="0" fontId="0" fillId="10" borderId="0" applyNumberFormat="0" applyBorder="0" applyAlignment="0" applyProtection="0"/>
    <xf numFmtId="0" fontId="4" fillId="11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0" applyNumberFormat="0" applyBorder="0" applyAlignment="0" applyProtection="0"/>
    <xf numFmtId="0" fontId="4" fillId="17" borderId="0" applyNumberFormat="0" applyBorder="0" applyAlignment="0" applyProtection="0"/>
    <xf numFmtId="0" fontId="0" fillId="18" borderId="0" applyNumberFormat="0" applyBorder="0" applyAlignment="0" applyProtection="0"/>
    <xf numFmtId="0" fontId="4" fillId="19" borderId="0" applyNumberFormat="0" applyBorder="0" applyAlignment="0" applyProtection="0"/>
    <xf numFmtId="0" fontId="0" fillId="20" borderId="0" applyNumberFormat="0" applyBorder="0" applyAlignment="0" applyProtection="0"/>
    <xf numFmtId="0" fontId="4" fillId="9" borderId="0" applyNumberFormat="0" applyBorder="0" applyAlignment="0" applyProtection="0"/>
    <xf numFmtId="0" fontId="0" fillId="21" borderId="0" applyNumberFormat="0" applyBorder="0" applyAlignment="0" applyProtection="0"/>
    <xf numFmtId="0" fontId="4" fillId="15" borderId="0" applyNumberFormat="0" applyBorder="0" applyAlignment="0" applyProtection="0"/>
    <xf numFmtId="0" fontId="0" fillId="22" borderId="0" applyNumberFormat="0" applyBorder="0" applyAlignment="0" applyProtection="0"/>
    <xf numFmtId="0" fontId="4" fillId="23" borderId="0" applyNumberFormat="0" applyBorder="0" applyAlignment="0" applyProtection="0"/>
    <xf numFmtId="0" fontId="40" fillId="24" borderId="0" applyNumberFormat="0" applyBorder="0" applyAlignment="0" applyProtection="0"/>
    <xf numFmtId="0" fontId="5" fillId="25" borderId="0" applyNumberFormat="0" applyBorder="0" applyAlignment="0" applyProtection="0"/>
    <xf numFmtId="0" fontId="40" fillId="26" borderId="0" applyNumberFormat="0" applyBorder="0" applyAlignment="0" applyProtection="0"/>
    <xf numFmtId="0" fontId="5" fillId="17" borderId="0" applyNumberFormat="0" applyBorder="0" applyAlignment="0" applyProtection="0"/>
    <xf numFmtId="0" fontId="40" fillId="27" borderId="0" applyNumberFormat="0" applyBorder="0" applyAlignment="0" applyProtection="0"/>
    <xf numFmtId="0" fontId="5" fillId="19" borderId="0" applyNumberFormat="0" applyBorder="0" applyAlignment="0" applyProtection="0"/>
    <xf numFmtId="0" fontId="40" fillId="28" borderId="0" applyNumberFormat="0" applyBorder="0" applyAlignment="0" applyProtection="0"/>
    <xf numFmtId="0" fontId="5" fillId="29" borderId="0" applyNumberFormat="0" applyBorder="0" applyAlignment="0" applyProtection="0"/>
    <xf numFmtId="0" fontId="40" fillId="30" borderId="0" applyNumberFormat="0" applyBorder="0" applyAlignment="0" applyProtection="0"/>
    <xf numFmtId="0" fontId="5" fillId="31" borderId="0" applyNumberFormat="0" applyBorder="0" applyAlignment="0" applyProtection="0"/>
    <xf numFmtId="0" fontId="40" fillId="32" borderId="0" applyNumberFormat="0" applyBorder="0" applyAlignment="0" applyProtection="0"/>
    <xf numFmtId="0" fontId="5" fillId="33" borderId="0" applyNumberFormat="0" applyBorder="0" applyAlignment="0" applyProtection="0"/>
    <xf numFmtId="0" fontId="40" fillId="34" borderId="0" applyNumberFormat="0" applyBorder="0" applyAlignment="0" applyProtection="0"/>
    <xf numFmtId="0" fontId="5" fillId="35" borderId="0" applyNumberFormat="0" applyBorder="0" applyAlignment="0" applyProtection="0"/>
    <xf numFmtId="0" fontId="40" fillId="36" borderId="0" applyNumberFormat="0" applyBorder="0" applyAlignment="0" applyProtection="0"/>
    <xf numFmtId="0" fontId="5" fillId="37" borderId="0" applyNumberFormat="0" applyBorder="0" applyAlignment="0" applyProtection="0"/>
    <xf numFmtId="0" fontId="40" fillId="38" borderId="0" applyNumberFormat="0" applyBorder="0" applyAlignment="0" applyProtection="0"/>
    <xf numFmtId="0" fontId="5" fillId="39" borderId="0" applyNumberFormat="0" applyBorder="0" applyAlignment="0" applyProtection="0"/>
    <xf numFmtId="0" fontId="40" fillId="40" borderId="0" applyNumberFormat="0" applyBorder="0" applyAlignment="0" applyProtection="0"/>
    <xf numFmtId="0" fontId="5" fillId="29" borderId="0" applyNumberFormat="0" applyBorder="0" applyAlignment="0" applyProtection="0"/>
    <xf numFmtId="0" fontId="40" fillId="41" borderId="0" applyNumberFormat="0" applyBorder="0" applyAlignment="0" applyProtection="0"/>
    <xf numFmtId="0" fontId="5" fillId="31" borderId="0" applyNumberFormat="0" applyBorder="0" applyAlignment="0" applyProtection="0"/>
    <xf numFmtId="0" fontId="40" fillId="42" borderId="0" applyNumberFormat="0" applyBorder="0" applyAlignment="0" applyProtection="0"/>
    <xf numFmtId="0" fontId="5" fillId="43" borderId="0" applyNumberFormat="0" applyBorder="0" applyAlignment="0" applyProtection="0"/>
    <xf numFmtId="0" fontId="41" fillId="44" borderId="0" applyNumberFormat="0" applyBorder="0" applyAlignment="0" applyProtection="0"/>
    <xf numFmtId="0" fontId="6" fillId="5" borderId="0" applyNumberFormat="0" applyBorder="0" applyAlignment="0" applyProtection="0"/>
    <xf numFmtId="0" fontId="42" fillId="45" borderId="1" applyNumberFormat="0" applyAlignment="0" applyProtection="0"/>
    <xf numFmtId="0" fontId="7" fillId="46" borderId="2" applyNumberFormat="0" applyAlignment="0" applyProtection="0"/>
    <xf numFmtId="0" fontId="43" fillId="47" borderId="3" applyNumberFormat="0" applyAlignment="0" applyProtection="0"/>
    <xf numFmtId="0" fontId="8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>
      <alignment/>
      <protection/>
    </xf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7" borderId="0" applyNumberFormat="0" applyBorder="0" applyAlignment="0" applyProtection="0"/>
    <xf numFmtId="0" fontId="46" fillId="0" borderId="5" applyNumberFormat="0" applyFill="0" applyAlignment="0" applyProtection="0"/>
    <xf numFmtId="0" fontId="11" fillId="0" borderId="6" applyNumberFormat="0" applyFill="0" applyAlignment="0" applyProtection="0"/>
    <xf numFmtId="0" fontId="47" fillId="0" borderId="7" applyNumberFormat="0" applyFill="0" applyAlignment="0" applyProtection="0"/>
    <xf numFmtId="0" fontId="12" fillId="0" borderId="8" applyNumberFormat="0" applyFill="0" applyAlignment="0" applyProtection="0"/>
    <xf numFmtId="0" fontId="48" fillId="0" borderId="9" applyNumberFormat="0" applyFill="0" applyAlignment="0" applyProtection="0"/>
    <xf numFmtId="0" fontId="13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50" borderId="1" applyNumberFormat="0" applyAlignment="0" applyProtection="0"/>
    <xf numFmtId="0" fontId="14" fillId="13" borderId="2" applyNumberFormat="0" applyAlignment="0" applyProtection="0"/>
    <xf numFmtId="0" fontId="50" fillId="0" borderId="11" applyNumberFormat="0" applyFill="0" applyAlignment="0" applyProtection="0"/>
    <xf numFmtId="0" fontId="15" fillId="0" borderId="12" applyNumberFormat="0" applyFill="0" applyAlignment="0" applyProtection="0"/>
    <xf numFmtId="0" fontId="51" fillId="51" borderId="0" applyNumberFormat="0" applyBorder="0" applyAlignment="0" applyProtection="0"/>
    <xf numFmtId="0" fontId="16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2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18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56" fillId="0" borderId="0" xfId="0" applyFont="1" applyAlignment="1">
      <alignment/>
    </xf>
    <xf numFmtId="0" fontId="20" fillId="0" borderId="0" xfId="0" applyFont="1" applyFill="1" applyAlignment="1">
      <alignment/>
    </xf>
    <xf numFmtId="0" fontId="57" fillId="55" borderId="19" xfId="0" applyFont="1" applyFill="1" applyBorder="1" applyAlignment="1">
      <alignment vertical="center" wrapText="1"/>
    </xf>
    <xf numFmtId="0" fontId="57" fillId="55" borderId="19" xfId="0" applyFont="1" applyFill="1" applyBorder="1" applyAlignment="1">
      <alignment horizontal="center" vertical="center" wrapText="1"/>
    </xf>
    <xf numFmtId="0" fontId="57" fillId="0" borderId="19" xfId="0" applyFont="1" applyBorder="1" applyAlignment="1">
      <alignment vertical="center" wrapText="1"/>
    </xf>
    <xf numFmtId="0" fontId="57" fillId="0" borderId="19" xfId="0" applyFont="1" applyBorder="1" applyAlignment="1">
      <alignment horizontal="center" vertical="center" wrapText="1"/>
    </xf>
    <xf numFmtId="0" fontId="58" fillId="55" borderId="19" xfId="0" applyFont="1" applyFill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4" fontId="57" fillId="55" borderId="19" xfId="0" applyNumberFormat="1" applyFont="1" applyFill="1" applyBorder="1" applyAlignment="1">
      <alignment horizontal="right" vertical="center" wrapText="1"/>
    </xf>
    <xf numFmtId="0" fontId="57" fillId="55" borderId="19" xfId="0" applyFont="1" applyFill="1" applyBorder="1" applyAlignment="1">
      <alignment horizontal="right" vertical="center" wrapText="1"/>
    </xf>
    <xf numFmtId="0" fontId="59" fillId="0" borderId="19" xfId="0" applyFont="1" applyBorder="1" applyAlignment="1">
      <alignment horizontal="center" vertical="center" wrapText="1"/>
    </xf>
    <xf numFmtId="4" fontId="59" fillId="0" borderId="19" xfId="0" applyNumberFormat="1" applyFont="1" applyBorder="1" applyAlignment="1">
      <alignment horizontal="center" vertical="center" wrapText="1"/>
    </xf>
    <xf numFmtId="9" fontId="59" fillId="0" borderId="19" xfId="0" applyNumberFormat="1" applyFont="1" applyBorder="1" applyAlignment="1">
      <alignment horizontal="center" vertical="center" wrapText="1"/>
    </xf>
    <xf numFmtId="3" fontId="59" fillId="0" borderId="19" xfId="0" applyNumberFormat="1" applyFont="1" applyBorder="1" applyAlignment="1">
      <alignment horizontal="center" vertical="center" wrapText="1"/>
    </xf>
    <xf numFmtId="4" fontId="58" fillId="0" borderId="19" xfId="0" applyNumberFormat="1" applyFont="1" applyBorder="1" applyAlignment="1">
      <alignment horizontal="center" vertical="center" wrapText="1"/>
    </xf>
    <xf numFmtId="9" fontId="58" fillId="0" borderId="19" xfId="0" applyNumberFormat="1" applyFont="1" applyBorder="1" applyAlignment="1">
      <alignment horizontal="center" vertical="center" wrapText="1"/>
    </xf>
    <xf numFmtId="0" fontId="58" fillId="0" borderId="19" xfId="0" applyFont="1" applyBorder="1" applyAlignment="1">
      <alignment horizontal="right" vertical="center" wrapText="1"/>
    </xf>
    <xf numFmtId="4" fontId="58" fillId="0" borderId="19" xfId="0" applyNumberFormat="1" applyFont="1" applyBorder="1" applyAlignment="1">
      <alignment horizontal="center" vertical="center" wrapText="1"/>
    </xf>
    <xf numFmtId="0" fontId="60" fillId="56" borderId="19" xfId="0" applyFont="1" applyFill="1" applyBorder="1" applyAlignment="1">
      <alignment horizontal="right" vertical="center" wrapText="1"/>
    </xf>
    <xf numFmtId="0" fontId="58" fillId="0" borderId="19" xfId="0" applyFont="1" applyBorder="1" applyAlignment="1">
      <alignment horizontal="center" vertical="center" wrapText="1"/>
    </xf>
    <xf numFmtId="0" fontId="60" fillId="57" borderId="19" xfId="0" applyFont="1" applyFill="1" applyBorder="1" applyAlignment="1">
      <alignment vertical="center" wrapText="1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left"/>
    </xf>
    <xf numFmtId="0" fontId="60" fillId="0" borderId="19" xfId="0" applyFont="1" applyFill="1" applyBorder="1" applyAlignment="1">
      <alignment horizontal="center" vertical="center"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Normal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2 2" xfId="93"/>
    <cellStyle name="Normal 3" xfId="94"/>
    <cellStyle name="Normal 4" xfId="95"/>
    <cellStyle name="Normal 4 2" xfId="96"/>
    <cellStyle name="Normal 5" xfId="97"/>
    <cellStyle name="Normal 5 2" xfId="98"/>
    <cellStyle name="Normal 6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="85" zoomScaleNormal="85" zoomScalePageLayoutView="0" workbookViewId="0" topLeftCell="A1">
      <selection activeCell="D21" sqref="D21:D24"/>
    </sheetView>
  </sheetViews>
  <sheetFormatPr defaultColWidth="9.140625" defaultRowHeight="12.75"/>
  <cols>
    <col min="3" max="3" width="35.00390625" style="0" customWidth="1"/>
    <col min="4" max="4" width="14.57421875" style="0" customWidth="1"/>
    <col min="5" max="5" width="13.421875" style="0" customWidth="1"/>
    <col min="6" max="6" width="15.140625" style="0" customWidth="1"/>
    <col min="7" max="7" width="14.00390625" style="0" customWidth="1"/>
    <col min="8" max="8" width="14.140625" style="0" customWidth="1"/>
    <col min="9" max="9" width="12.57421875" style="0" customWidth="1"/>
    <col min="10" max="10" width="11.00390625" style="0" customWidth="1"/>
    <col min="11" max="11" width="10.00390625" style="0" customWidth="1"/>
    <col min="12" max="12" width="14.8515625" style="0" customWidth="1"/>
    <col min="13" max="13" width="9.57421875" style="0" customWidth="1"/>
    <col min="14" max="14" width="12.140625" style="0" customWidth="1"/>
    <col min="15" max="15" width="15.28125" style="0" customWidth="1"/>
    <col min="16" max="16" width="12.28125" style="0" customWidth="1"/>
  </cols>
  <sheetData>
    <row r="1" spans="1:13" ht="12.7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1:13" ht="12.75">
      <c r="A3" s="23" t="s">
        <v>73</v>
      </c>
      <c r="B3" s="23"/>
      <c r="C3" s="23"/>
      <c r="D3" s="23"/>
      <c r="E3" s="23"/>
      <c r="F3" s="23"/>
      <c r="G3" s="23"/>
      <c r="H3" s="23"/>
      <c r="I3" s="23"/>
      <c r="J3" s="23"/>
      <c r="K3" s="1"/>
      <c r="L3" s="1"/>
      <c r="M3" s="2"/>
    </row>
    <row r="6" spans="1:15" ht="39" customHeight="1">
      <c r="A6" s="8" t="s">
        <v>3</v>
      </c>
      <c r="B6" s="20" t="s">
        <v>9</v>
      </c>
      <c r="C6" s="20"/>
      <c r="D6" s="8" t="s">
        <v>75</v>
      </c>
      <c r="E6" s="8" t="s">
        <v>76</v>
      </c>
      <c r="F6" s="8" t="s">
        <v>4</v>
      </c>
      <c r="G6" s="8" t="s">
        <v>10</v>
      </c>
      <c r="H6" s="8" t="s">
        <v>5</v>
      </c>
      <c r="I6" s="8" t="s">
        <v>78</v>
      </c>
      <c r="J6" s="7" t="s">
        <v>77</v>
      </c>
      <c r="K6" s="8" t="s">
        <v>11</v>
      </c>
      <c r="L6" s="8" t="s">
        <v>12</v>
      </c>
      <c r="M6" s="8" t="s">
        <v>8</v>
      </c>
      <c r="N6" s="8" t="s">
        <v>13</v>
      </c>
      <c r="O6" s="8" t="s">
        <v>74</v>
      </c>
    </row>
    <row r="7" spans="1:15" ht="12.75">
      <c r="A7" s="20">
        <v>24</v>
      </c>
      <c r="B7" s="21" t="s">
        <v>14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5" ht="56.25">
      <c r="A8" s="20"/>
      <c r="B8" s="4" t="s">
        <v>15</v>
      </c>
      <c r="C8" s="3" t="s">
        <v>16</v>
      </c>
      <c r="D8" s="24" t="s">
        <v>79</v>
      </c>
      <c r="E8" s="3"/>
      <c r="F8" s="5" t="s">
        <v>17</v>
      </c>
      <c r="G8" s="5" t="s">
        <v>18</v>
      </c>
      <c r="H8" s="6" t="s">
        <v>19</v>
      </c>
      <c r="I8" s="6" t="s">
        <v>1</v>
      </c>
      <c r="J8" s="11"/>
      <c r="K8" s="12">
        <v>31000</v>
      </c>
      <c r="L8" s="12">
        <f>J8*K8</f>
        <v>0</v>
      </c>
      <c r="M8" s="13">
        <v>0.1</v>
      </c>
      <c r="N8" s="12">
        <f>L8*M8</f>
        <v>0</v>
      </c>
      <c r="O8" s="12">
        <f>L8+N8</f>
        <v>0</v>
      </c>
    </row>
    <row r="9" spans="1:15" ht="135">
      <c r="A9" s="20"/>
      <c r="B9" s="4" t="s">
        <v>20</v>
      </c>
      <c r="C9" s="3" t="s">
        <v>21</v>
      </c>
      <c r="D9" s="24" t="s">
        <v>80</v>
      </c>
      <c r="E9" s="3"/>
      <c r="F9" s="5" t="s">
        <v>22</v>
      </c>
      <c r="G9" s="5" t="s">
        <v>23</v>
      </c>
      <c r="H9" s="6" t="s">
        <v>24</v>
      </c>
      <c r="I9" s="6" t="s">
        <v>1</v>
      </c>
      <c r="J9" s="14"/>
      <c r="K9" s="12">
        <v>6500</v>
      </c>
      <c r="L9" s="12">
        <f aca="true" t="shared" si="0" ref="L9:L14">J9*K9</f>
        <v>0</v>
      </c>
      <c r="M9" s="13">
        <v>0.1</v>
      </c>
      <c r="N9" s="12">
        <f aca="true" t="shared" si="1" ref="N9:N14">L9*M9</f>
        <v>0</v>
      </c>
      <c r="O9" s="12">
        <f aca="true" t="shared" si="2" ref="O9:O14">L9+N9</f>
        <v>0</v>
      </c>
    </row>
    <row r="10" spans="1:15" ht="90">
      <c r="A10" s="20"/>
      <c r="B10" s="4" t="s">
        <v>25</v>
      </c>
      <c r="C10" s="3" t="s">
        <v>26</v>
      </c>
      <c r="D10" s="24" t="s">
        <v>81</v>
      </c>
      <c r="E10" s="3"/>
      <c r="F10" s="5" t="s">
        <v>27</v>
      </c>
      <c r="G10" s="5" t="s">
        <v>28</v>
      </c>
      <c r="H10" s="6" t="s">
        <v>24</v>
      </c>
      <c r="I10" s="6" t="s">
        <v>1</v>
      </c>
      <c r="J10" s="11"/>
      <c r="K10" s="12">
        <v>31000</v>
      </c>
      <c r="L10" s="12">
        <f t="shared" si="0"/>
        <v>0</v>
      </c>
      <c r="M10" s="13">
        <v>0.1</v>
      </c>
      <c r="N10" s="12">
        <f t="shared" si="1"/>
        <v>0</v>
      </c>
      <c r="O10" s="12">
        <f t="shared" si="2"/>
        <v>0</v>
      </c>
    </row>
    <row r="11" spans="1:15" ht="157.5">
      <c r="A11" s="20"/>
      <c r="B11" s="4" t="s">
        <v>29</v>
      </c>
      <c r="C11" s="3" t="s">
        <v>30</v>
      </c>
      <c r="D11" s="24" t="s">
        <v>82</v>
      </c>
      <c r="E11" s="3"/>
      <c r="F11" s="5" t="s">
        <v>31</v>
      </c>
      <c r="G11" s="5" t="s">
        <v>32</v>
      </c>
      <c r="H11" s="6" t="s">
        <v>24</v>
      </c>
      <c r="I11" s="6" t="s">
        <v>1</v>
      </c>
      <c r="J11" s="11"/>
      <c r="K11" s="12">
        <v>31000</v>
      </c>
      <c r="L11" s="12">
        <f t="shared" si="0"/>
        <v>0</v>
      </c>
      <c r="M11" s="13">
        <v>0.1</v>
      </c>
      <c r="N11" s="12">
        <f t="shared" si="1"/>
        <v>0</v>
      </c>
      <c r="O11" s="12">
        <f t="shared" si="2"/>
        <v>0</v>
      </c>
    </row>
    <row r="12" spans="1:15" ht="180">
      <c r="A12" s="20"/>
      <c r="B12" s="4" t="s">
        <v>33</v>
      </c>
      <c r="C12" s="3" t="s">
        <v>34</v>
      </c>
      <c r="D12" s="24" t="s">
        <v>83</v>
      </c>
      <c r="E12" s="3"/>
      <c r="F12" s="5" t="s">
        <v>35</v>
      </c>
      <c r="G12" s="5" t="s">
        <v>36</v>
      </c>
      <c r="H12" s="6" t="s">
        <v>24</v>
      </c>
      <c r="I12" s="6" t="s">
        <v>1</v>
      </c>
      <c r="J12" s="11"/>
      <c r="K12" s="12">
        <v>12000</v>
      </c>
      <c r="L12" s="12">
        <f t="shared" si="0"/>
        <v>0</v>
      </c>
      <c r="M12" s="13">
        <v>0.1</v>
      </c>
      <c r="N12" s="12">
        <f t="shared" si="1"/>
        <v>0</v>
      </c>
      <c r="O12" s="12">
        <f t="shared" si="2"/>
        <v>0</v>
      </c>
    </row>
    <row r="13" spans="1:15" ht="22.5">
      <c r="A13" s="20"/>
      <c r="B13" s="4" t="s">
        <v>37</v>
      </c>
      <c r="C13" s="3" t="s">
        <v>38</v>
      </c>
      <c r="D13" s="24" t="s">
        <v>84</v>
      </c>
      <c r="E13" s="3"/>
      <c r="F13" s="5" t="s">
        <v>39</v>
      </c>
      <c r="G13" s="5" t="s">
        <v>40</v>
      </c>
      <c r="H13" s="6" t="s">
        <v>24</v>
      </c>
      <c r="I13" s="6" t="s">
        <v>1</v>
      </c>
      <c r="J13" s="11"/>
      <c r="K13" s="12">
        <v>1000</v>
      </c>
      <c r="L13" s="12">
        <f t="shared" si="0"/>
        <v>0</v>
      </c>
      <c r="M13" s="13">
        <v>0.1</v>
      </c>
      <c r="N13" s="12">
        <f t="shared" si="1"/>
        <v>0</v>
      </c>
      <c r="O13" s="12">
        <f t="shared" si="2"/>
        <v>0</v>
      </c>
    </row>
    <row r="14" spans="1:15" ht="146.25">
      <c r="A14" s="20"/>
      <c r="B14" s="4" t="s">
        <v>41</v>
      </c>
      <c r="C14" s="3" t="s">
        <v>42</v>
      </c>
      <c r="D14" s="24" t="s">
        <v>85</v>
      </c>
      <c r="E14" s="3"/>
      <c r="F14" s="5" t="s">
        <v>43</v>
      </c>
      <c r="G14" s="5" t="s">
        <v>44</v>
      </c>
      <c r="H14" s="6" t="s">
        <v>24</v>
      </c>
      <c r="I14" s="6" t="s">
        <v>1</v>
      </c>
      <c r="J14" s="14"/>
      <c r="K14" s="11">
        <v>314</v>
      </c>
      <c r="L14" s="12">
        <f t="shared" si="0"/>
        <v>0</v>
      </c>
      <c r="M14" s="13">
        <v>0.1</v>
      </c>
      <c r="N14" s="12">
        <f t="shared" si="1"/>
        <v>0</v>
      </c>
      <c r="O14" s="12">
        <f t="shared" si="2"/>
        <v>0</v>
      </c>
    </row>
    <row r="15" spans="1:15" ht="12.75">
      <c r="A15" s="20"/>
      <c r="B15" s="19" t="s">
        <v>45</v>
      </c>
      <c r="C15" s="19"/>
      <c r="D15" s="19"/>
      <c r="E15" s="19"/>
      <c r="F15" s="19"/>
      <c r="G15" s="19"/>
      <c r="H15" s="19"/>
      <c r="I15" s="19"/>
      <c r="J15" s="19"/>
      <c r="K15" s="19"/>
      <c r="L15" s="15">
        <f>SUM(L8:L14)</f>
        <v>0</v>
      </c>
      <c r="M15" s="18">
        <f>SUM(N8:N14)</f>
        <v>0</v>
      </c>
      <c r="N15" s="18"/>
      <c r="O15" s="15">
        <f>SUM(O8:O14)</f>
        <v>0</v>
      </c>
    </row>
    <row r="16" spans="1:15" ht="12.75">
      <c r="A16" s="20">
        <v>25</v>
      </c>
      <c r="B16" s="21" t="s">
        <v>46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22.5">
      <c r="A17" s="20"/>
      <c r="B17" s="4" t="s">
        <v>47</v>
      </c>
      <c r="C17" s="3" t="s">
        <v>48</v>
      </c>
      <c r="D17" s="24" t="s">
        <v>86</v>
      </c>
      <c r="E17" s="3"/>
      <c r="F17" s="5" t="s">
        <v>49</v>
      </c>
      <c r="G17" s="5" t="s">
        <v>50</v>
      </c>
      <c r="H17" s="6" t="s">
        <v>24</v>
      </c>
      <c r="I17" s="6" t="s">
        <v>1</v>
      </c>
      <c r="J17" s="11"/>
      <c r="K17" s="12">
        <v>79000</v>
      </c>
      <c r="L17" s="12">
        <f>J17*K17</f>
        <v>0</v>
      </c>
      <c r="M17" s="13">
        <v>0.1</v>
      </c>
      <c r="N17" s="12">
        <f>L17*M17</f>
        <v>0</v>
      </c>
      <c r="O17" s="12">
        <f>L17+N17</f>
        <v>0</v>
      </c>
    </row>
    <row r="18" spans="1:15" ht="22.5">
      <c r="A18" s="20"/>
      <c r="B18" s="4" t="s">
        <v>51</v>
      </c>
      <c r="C18" s="3" t="s">
        <v>52</v>
      </c>
      <c r="D18" s="24" t="s">
        <v>87</v>
      </c>
      <c r="E18" s="3"/>
      <c r="F18" s="5" t="s">
        <v>53</v>
      </c>
      <c r="G18" s="5" t="s">
        <v>54</v>
      </c>
      <c r="H18" s="6" t="s">
        <v>24</v>
      </c>
      <c r="I18" s="6" t="s">
        <v>1</v>
      </c>
      <c r="J18" s="11"/>
      <c r="K18" s="12">
        <v>79000</v>
      </c>
      <c r="L18" s="12">
        <f>J18*K18</f>
        <v>0</v>
      </c>
      <c r="M18" s="13">
        <v>0.1</v>
      </c>
      <c r="N18" s="12">
        <f>L18*M18</f>
        <v>0</v>
      </c>
      <c r="O18" s="12">
        <f>L18+N18</f>
        <v>0</v>
      </c>
    </row>
    <row r="19" spans="1:15" ht="12.75">
      <c r="A19" s="20"/>
      <c r="B19" s="19" t="s">
        <v>55</v>
      </c>
      <c r="C19" s="19"/>
      <c r="D19" s="19"/>
      <c r="E19" s="19"/>
      <c r="F19" s="19"/>
      <c r="G19" s="19"/>
      <c r="H19" s="19"/>
      <c r="I19" s="19"/>
      <c r="J19" s="19"/>
      <c r="K19" s="19"/>
      <c r="L19" s="15">
        <f>SUM(L17:L18)</f>
        <v>0</v>
      </c>
      <c r="M19" s="18">
        <f>SUM(N17:N18)</f>
        <v>0</v>
      </c>
      <c r="N19" s="18"/>
      <c r="O19" s="15">
        <f>SUM(O17:O18)</f>
        <v>0</v>
      </c>
    </row>
    <row r="20" spans="1:15" ht="12.75">
      <c r="A20" s="20">
        <v>28</v>
      </c>
      <c r="B20" s="21" t="s">
        <v>56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15" ht="78.75">
      <c r="A21" s="20"/>
      <c r="B21" s="4" t="s">
        <v>57</v>
      </c>
      <c r="C21" s="3" t="s">
        <v>58</v>
      </c>
      <c r="D21" s="24" t="s">
        <v>88</v>
      </c>
      <c r="E21" s="3"/>
      <c r="F21" s="4" t="s">
        <v>59</v>
      </c>
      <c r="G21" s="4" t="s">
        <v>60</v>
      </c>
      <c r="H21" s="6" t="s">
        <v>19</v>
      </c>
      <c r="I21" s="4" t="s">
        <v>1</v>
      </c>
      <c r="J21" s="4"/>
      <c r="K21" s="9">
        <v>35000</v>
      </c>
      <c r="L21" s="12">
        <f>J21*K21</f>
        <v>0</v>
      </c>
      <c r="M21" s="16">
        <v>0.1</v>
      </c>
      <c r="N21" s="12">
        <f>L21*M21</f>
        <v>0</v>
      </c>
      <c r="O21" s="12">
        <f>L21+N21</f>
        <v>0</v>
      </c>
    </row>
    <row r="22" spans="1:15" ht="270">
      <c r="A22" s="20"/>
      <c r="B22" s="4" t="s">
        <v>61</v>
      </c>
      <c r="C22" s="3" t="s">
        <v>62</v>
      </c>
      <c r="D22" s="24" t="s">
        <v>89</v>
      </c>
      <c r="E22" s="3"/>
      <c r="F22" s="4" t="s">
        <v>59</v>
      </c>
      <c r="G22" s="4" t="s">
        <v>63</v>
      </c>
      <c r="H22" s="6" t="s">
        <v>19</v>
      </c>
      <c r="I22" s="4" t="s">
        <v>1</v>
      </c>
      <c r="J22" s="4"/>
      <c r="K22" s="9">
        <v>23200</v>
      </c>
      <c r="L22" s="12">
        <f>J22*K22</f>
        <v>0</v>
      </c>
      <c r="M22" s="13">
        <v>0.1</v>
      </c>
      <c r="N22" s="12">
        <f>L22*M22</f>
        <v>0</v>
      </c>
      <c r="O22" s="12">
        <f>L22+N22</f>
        <v>0</v>
      </c>
    </row>
    <row r="23" spans="1:15" ht="135">
      <c r="A23" s="20"/>
      <c r="B23" s="4" t="s">
        <v>64</v>
      </c>
      <c r="C23" s="3" t="s">
        <v>65</v>
      </c>
      <c r="D23" s="24" t="s">
        <v>90</v>
      </c>
      <c r="E23" s="3"/>
      <c r="F23" s="4" t="s">
        <v>66</v>
      </c>
      <c r="G23" s="4" t="s">
        <v>67</v>
      </c>
      <c r="H23" s="6" t="s">
        <v>19</v>
      </c>
      <c r="I23" s="4" t="s">
        <v>1</v>
      </c>
      <c r="J23" s="4"/>
      <c r="K23" s="10">
        <v>900</v>
      </c>
      <c r="L23" s="12">
        <f>J23*K23</f>
        <v>0</v>
      </c>
      <c r="M23" s="13">
        <v>0.1</v>
      </c>
      <c r="N23" s="12">
        <f>L23*M23</f>
        <v>0</v>
      </c>
      <c r="O23" s="12">
        <f>L23+N23</f>
        <v>0</v>
      </c>
    </row>
    <row r="24" spans="1:15" ht="78.75">
      <c r="A24" s="20"/>
      <c r="B24" s="4" t="s">
        <v>68</v>
      </c>
      <c r="C24" s="3" t="s">
        <v>69</v>
      </c>
      <c r="D24" s="24" t="s">
        <v>91</v>
      </c>
      <c r="E24" s="3"/>
      <c r="F24" s="4" t="s">
        <v>70</v>
      </c>
      <c r="G24" s="4" t="s">
        <v>71</v>
      </c>
      <c r="H24" s="6" t="s">
        <v>19</v>
      </c>
      <c r="I24" s="4" t="s">
        <v>1</v>
      </c>
      <c r="J24" s="4"/>
      <c r="K24" s="10">
        <v>900</v>
      </c>
      <c r="L24" s="12">
        <f>J24*K24</f>
        <v>0</v>
      </c>
      <c r="M24" s="13">
        <v>0.1</v>
      </c>
      <c r="N24" s="12">
        <f>L24*M24</f>
        <v>0</v>
      </c>
      <c r="O24" s="12">
        <f>L24+N24</f>
        <v>0</v>
      </c>
    </row>
    <row r="25" spans="1:15" ht="12.75">
      <c r="A25" s="20"/>
      <c r="B25" s="19" t="s">
        <v>72</v>
      </c>
      <c r="C25" s="19"/>
      <c r="D25" s="19"/>
      <c r="E25" s="19"/>
      <c r="F25" s="19"/>
      <c r="G25" s="19"/>
      <c r="H25" s="19"/>
      <c r="I25" s="19"/>
      <c r="J25" s="19"/>
      <c r="K25" s="19"/>
      <c r="L25" s="15">
        <f>SUM(L21:L24)</f>
        <v>0</v>
      </c>
      <c r="M25" s="18">
        <f>SUM(N21:N24)</f>
        <v>0</v>
      </c>
      <c r="N25" s="18"/>
      <c r="O25" s="15">
        <f>SUM(O21:O24)</f>
        <v>0</v>
      </c>
    </row>
    <row r="26" spans="1:15" ht="12.75">
      <c r="A26" s="17" t="s">
        <v>6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8">
        <f>L15+L19+L25</f>
        <v>0</v>
      </c>
      <c r="O26" s="18"/>
    </row>
    <row r="27" spans="1:15" ht="12.75">
      <c r="A27" s="17" t="s">
        <v>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>
        <f>M15+M19+M25</f>
        <v>0</v>
      </c>
      <c r="O27" s="18"/>
    </row>
    <row r="28" spans="1:15" ht="12.75">
      <c r="A28" s="17" t="s">
        <v>7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8">
        <f>SUM(N26:N27)</f>
        <v>0</v>
      </c>
      <c r="O28" s="18"/>
    </row>
  </sheetData>
  <sheetProtection/>
  <mergeCells count="21">
    <mergeCell ref="A1:M1"/>
    <mergeCell ref="A3:J3"/>
    <mergeCell ref="A7:A15"/>
    <mergeCell ref="B7:O7"/>
    <mergeCell ref="B15:K15"/>
    <mergeCell ref="M15:N15"/>
    <mergeCell ref="B6:C6"/>
    <mergeCell ref="B25:K25"/>
    <mergeCell ref="M25:N25"/>
    <mergeCell ref="A16:A19"/>
    <mergeCell ref="B16:O16"/>
    <mergeCell ref="B19:K19"/>
    <mergeCell ref="M19:N19"/>
    <mergeCell ref="A20:A25"/>
    <mergeCell ref="B20:O20"/>
    <mergeCell ref="A26:M26"/>
    <mergeCell ref="N26:O26"/>
    <mergeCell ref="A27:M27"/>
    <mergeCell ref="N27:O27"/>
    <mergeCell ref="A28:M28"/>
    <mergeCell ref="N28:O28"/>
  </mergeCells>
  <conditionalFormatting sqref="D8:D14">
    <cfRule type="duplicateValues" priority="6" dxfId="0">
      <formula>AND(COUNTIF($D$8:$D$14,D8)&gt;1,NOT(ISBLANK(D8)))</formula>
    </cfRule>
  </conditionalFormatting>
  <conditionalFormatting sqref="D8:D14">
    <cfRule type="duplicateValues" priority="5" dxfId="0">
      <formula>AND(COUNTIF($D$8:$D$14,D8)&gt;1,NOT(ISBLANK(D8)))</formula>
    </cfRule>
  </conditionalFormatting>
  <conditionalFormatting sqref="D17:D18">
    <cfRule type="duplicateValues" priority="4" dxfId="0">
      <formula>AND(COUNTIF($D$17:$D$18,D17)&gt;1,NOT(ISBLANK(D17)))</formula>
    </cfRule>
  </conditionalFormatting>
  <conditionalFormatting sqref="D17:D18">
    <cfRule type="duplicateValues" priority="3" dxfId="0">
      <formula>AND(COUNTIF($D$17:$D$18,D17)&gt;1,NOT(ISBLANK(D17)))</formula>
    </cfRule>
  </conditionalFormatting>
  <conditionalFormatting sqref="D21:D24">
    <cfRule type="duplicateValues" priority="2" dxfId="0">
      <formula>AND(COUNTIF($D$21:$D$24,D21)&gt;1,NOT(ISBLANK(D21)))</formula>
    </cfRule>
  </conditionalFormatting>
  <conditionalFormatting sqref="D21:D24">
    <cfRule type="duplicateValues" priority="1" dxfId="0">
      <formula>AND(COUNTIF($D$21:$D$24,D21)&gt;1,NOT(ISBLANK(D21)))</formula>
    </cfRule>
  </conditionalFormatting>
  <printOptions/>
  <pageMargins left="0.7" right="0.7" top="0.75" bottom="0.75" header="0.3" footer="0.3"/>
  <pageSetup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Ivana Antic</cp:lastModifiedBy>
  <cp:lastPrinted>2021-07-06T07:30:34Z</cp:lastPrinted>
  <dcterms:created xsi:type="dcterms:W3CDTF">2014-01-17T13:07:43Z</dcterms:created>
  <dcterms:modified xsi:type="dcterms:W3CDTF">2021-07-07T13:54:13Z</dcterms:modified>
  <cp:category/>
  <cp:version/>
  <cp:contentType/>
  <cp:contentStatus/>
</cp:coreProperties>
</file>