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01701E59-07E0-4050-B429-E0139E03F64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Yunyco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L12" i="1" s="1"/>
  <c r="M12" i="1" s="1"/>
  <c r="J9" i="1"/>
  <c r="L11" i="1" l="1"/>
  <c r="M11" i="1" s="1"/>
  <c r="M14" i="1"/>
  <c r="J13" i="1"/>
  <c r="L10" i="1"/>
  <c r="M10" i="1" s="1"/>
  <c r="L9" i="1"/>
  <c r="M9" i="1" s="1"/>
  <c r="M16" i="1" l="1"/>
  <c r="M13" i="1"/>
  <c r="L13" i="1"/>
  <c r="M15" i="1"/>
</calcChain>
</file>

<file path=xl/sharedStrings.xml><?xml version="1.0" encoding="utf-8"?>
<sst xmlns="http://schemas.openxmlformats.org/spreadsheetml/2006/main" count="46" uniqueCount="40">
  <si>
    <t>Редни бр. партије/</t>
  </si>
  <si>
    <t>ставке</t>
  </si>
  <si>
    <t>Назив партије/ставке</t>
  </si>
  <si>
    <t>Заштићени назив</t>
  </si>
  <si>
    <t>Каталошки број</t>
  </si>
  <si>
    <t>Произвођач</t>
  </si>
  <si>
    <t>Јединица мере</t>
  </si>
  <si>
    <t>Количина         (комада)</t>
  </si>
  <si>
    <t>Jединична цена</t>
  </si>
  <si>
    <t>Укупна цена без ПДВ-а</t>
  </si>
  <si>
    <t>Стопа ПДВ-а</t>
  </si>
  <si>
    <t xml:space="preserve">Износ </t>
  </si>
  <si>
    <t>ПДВ-а</t>
  </si>
  <si>
    <t>Укупна цена са ПДВ-ом</t>
  </si>
  <si>
    <t>ставка 1</t>
  </si>
  <si>
    <t>комад</t>
  </si>
  <si>
    <t>ставка 2</t>
  </si>
  <si>
    <t>ставка 3</t>
  </si>
  <si>
    <t>ставка 4</t>
  </si>
  <si>
    <t>УКУПНА ВРЕДНОСТ ОКВИРНОГ СПОРАЗУМА БЕЗ ПДВ-А</t>
  </si>
  <si>
    <t>ИЗНОС ПДВ-А</t>
  </si>
  <si>
    <t>УКУПНА ВРЕДНОСТ ОКВИРНОГ СПОРАЗУМА СА ПДВ-ОМ</t>
  </si>
  <si>
    <t>ПРИЛОГ 1 УГОВОРА - СПЕЦИФИКАЦИЈА МАТЕРИЈАЛА СА ЦЕНАМА</t>
  </si>
  <si>
    <t>Шифра</t>
  </si>
  <si>
    <t>Укупно за партију 7:</t>
  </si>
  <si>
    <t>Тестови Liaison XL CLIA anti-HCV или одговарајући</t>
  </si>
  <si>
    <t>LIAISON XL Murex HCV Ab</t>
  </si>
  <si>
    <t>Diasorin</t>
  </si>
  <si>
    <t>Тестови Liaison XL CLIA anti-ТP (sifilis) или одговарајући</t>
  </si>
  <si>
    <t>LIAISON Treponema Screen</t>
  </si>
  <si>
    <t>Тестови Liaison XL CLIA HBsAg или одговарајући</t>
  </si>
  <si>
    <t>LIAISON XL Murex HbsAg Ouant</t>
  </si>
  <si>
    <t>Тестови Liaison XL CLIA HIV Ag/At или одговарајући</t>
  </si>
  <si>
    <t>LIAISON XL Murex HIV Ab/Ag</t>
  </si>
  <si>
    <t xml:space="preserve">Тестови зa имуносеролошко тестирање маркера трансфузијом преносивих инфекција код давалаца крви методом хемилуминисценције (CLIA) za апарат   Liaison XL са одговарајућим потрошним материјалом </t>
  </si>
  <si>
    <t>TIT21023</t>
  </si>
  <si>
    <t>TIT21024</t>
  </si>
  <si>
    <t>TIT21025</t>
  </si>
  <si>
    <t>TIT21026</t>
  </si>
  <si>
    <t>Назив добављача: Yunycom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</si>
</sst>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0" fillId="0" borderId="0" xfId="0" applyNumberFormat="1"/>
    <xf numFmtId="4" fontId="2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4" fontId="0" fillId="0" borderId="0" xfId="0" applyNumberFormat="1" applyFont="1"/>
    <xf numFmtId="0" fontId="0" fillId="0" borderId="0" xfId="0" applyAlignment="1">
      <alignment vertical="center" wrapText="1"/>
    </xf>
    <xf numFmtId="0" fontId="0" fillId="0" borderId="9" xfId="0" applyBorder="1"/>
    <xf numFmtId="0" fontId="6" fillId="0" borderId="0" xfId="0" applyFont="1" applyBorder="1"/>
    <xf numFmtId="4" fontId="6" fillId="0" borderId="0" xfId="0" applyNumberFormat="1" applyFont="1" applyBorder="1"/>
    <xf numFmtId="0" fontId="5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workbookViewId="0">
      <selection activeCell="H9" sqref="H9:H12"/>
    </sheetView>
  </sheetViews>
  <sheetFormatPr defaultRowHeight="15" x14ac:dyDescent="0.25"/>
  <cols>
    <col min="1" max="1" width="14.7109375" customWidth="1"/>
    <col min="2" max="3" width="20.28515625" customWidth="1"/>
    <col min="4" max="8" width="12.28515625" customWidth="1"/>
    <col min="9" max="9" width="12.28515625" style="10" customWidth="1"/>
    <col min="10" max="13" width="12.28515625" customWidth="1"/>
  </cols>
  <sheetData>
    <row r="1" spans="1:17" x14ac:dyDescent="0.25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7" x14ac:dyDescent="0.25">
      <c r="A2" s="1"/>
      <c r="B2" s="1"/>
      <c r="C2" s="1"/>
      <c r="D2" s="2"/>
      <c r="E2" s="2"/>
      <c r="F2" s="2"/>
      <c r="G2" s="2"/>
      <c r="H2" s="2"/>
      <c r="I2" s="17"/>
      <c r="M2" s="14"/>
      <c r="N2" s="14"/>
      <c r="O2" s="14"/>
      <c r="P2" s="14"/>
      <c r="Q2" s="14"/>
    </row>
    <row r="3" spans="1:17" x14ac:dyDescent="0.25">
      <c r="A3" s="40" t="s">
        <v>39</v>
      </c>
      <c r="B3" s="40"/>
      <c r="C3" s="40"/>
      <c r="D3" s="40"/>
      <c r="E3" s="40"/>
      <c r="F3" s="3"/>
      <c r="G3" s="2"/>
      <c r="H3" s="2"/>
      <c r="I3" s="17"/>
      <c r="M3" s="14"/>
      <c r="N3" s="14"/>
      <c r="O3" s="14"/>
      <c r="P3" s="14"/>
      <c r="Q3" s="14"/>
    </row>
    <row r="4" spans="1:17" x14ac:dyDescent="0.25">
      <c r="M4" s="15"/>
      <c r="N4" s="15"/>
      <c r="O4" s="16"/>
      <c r="P4" s="15"/>
      <c r="Q4" s="14"/>
    </row>
    <row r="5" spans="1:17" ht="15.75" thickBot="1" x14ac:dyDescent="0.3">
      <c r="M5" s="15"/>
      <c r="N5" s="15"/>
      <c r="O5" s="16"/>
      <c r="P5" s="15"/>
      <c r="Q5" s="14"/>
    </row>
    <row r="6" spans="1:17" ht="22.5" x14ac:dyDescent="0.25">
      <c r="A6" s="4" t="s">
        <v>0</v>
      </c>
      <c r="B6" s="37" t="s">
        <v>2</v>
      </c>
      <c r="C6" s="37" t="s">
        <v>23</v>
      </c>
      <c r="D6" s="37" t="s">
        <v>3</v>
      </c>
      <c r="E6" s="41" t="s">
        <v>4</v>
      </c>
      <c r="F6" s="37" t="s">
        <v>5</v>
      </c>
      <c r="G6" s="37" t="s">
        <v>6</v>
      </c>
      <c r="H6" s="37" t="s">
        <v>7</v>
      </c>
      <c r="I6" s="43" t="s">
        <v>8</v>
      </c>
      <c r="J6" s="37" t="s">
        <v>9</v>
      </c>
      <c r="K6" s="37" t="s">
        <v>10</v>
      </c>
      <c r="L6" s="6" t="s">
        <v>11</v>
      </c>
      <c r="M6" s="37" t="s">
        <v>13</v>
      </c>
    </row>
    <row r="7" spans="1:17" ht="15.75" thickBot="1" x14ac:dyDescent="0.3">
      <c r="A7" s="5" t="s">
        <v>1</v>
      </c>
      <c r="B7" s="38"/>
      <c r="C7" s="38"/>
      <c r="D7" s="38"/>
      <c r="E7" s="42"/>
      <c r="F7" s="38"/>
      <c r="G7" s="38"/>
      <c r="H7" s="38"/>
      <c r="I7" s="44"/>
      <c r="J7" s="38"/>
      <c r="K7" s="38"/>
      <c r="L7" s="7" t="s">
        <v>12</v>
      </c>
      <c r="M7" s="38"/>
    </row>
    <row r="8" spans="1:17" ht="22.5" customHeight="1" thickBot="1" x14ac:dyDescent="0.3">
      <c r="A8" s="8">
        <v>7</v>
      </c>
      <c r="B8" s="45" t="s">
        <v>34</v>
      </c>
      <c r="C8" s="46"/>
      <c r="D8" s="46"/>
      <c r="E8" s="47"/>
      <c r="F8" s="47"/>
      <c r="G8" s="47"/>
      <c r="H8" s="47"/>
      <c r="I8" s="47"/>
      <c r="J8" s="47"/>
      <c r="K8" s="47"/>
      <c r="L8" s="47"/>
      <c r="M8" s="48"/>
    </row>
    <row r="9" spans="1:17" ht="34.5" thickBot="1" x14ac:dyDescent="0.3">
      <c r="A9" s="9" t="s">
        <v>14</v>
      </c>
      <c r="B9" s="26" t="s">
        <v>25</v>
      </c>
      <c r="C9" s="28" t="s">
        <v>35</v>
      </c>
      <c r="D9" s="29" t="s">
        <v>26</v>
      </c>
      <c r="E9" s="22">
        <v>310240</v>
      </c>
      <c r="F9" s="22" t="s">
        <v>27</v>
      </c>
      <c r="G9" s="22" t="s">
        <v>15</v>
      </c>
      <c r="H9" s="23"/>
      <c r="I9" s="32">
        <v>284</v>
      </c>
      <c r="J9" s="32">
        <f>H9*I9</f>
        <v>0</v>
      </c>
      <c r="K9" s="24">
        <v>0.2</v>
      </c>
      <c r="L9" s="25">
        <f>J9*0.2</f>
        <v>0</v>
      </c>
      <c r="M9" s="25">
        <f>J9+L9</f>
        <v>0</v>
      </c>
    </row>
    <row r="10" spans="1:17" ht="34.5" thickBot="1" x14ac:dyDescent="0.3">
      <c r="A10" s="9" t="s">
        <v>16</v>
      </c>
      <c r="B10" s="27" t="s">
        <v>28</v>
      </c>
      <c r="C10" s="28" t="s">
        <v>36</v>
      </c>
      <c r="D10" s="31" t="s">
        <v>29</v>
      </c>
      <c r="E10" s="22">
        <v>310840</v>
      </c>
      <c r="F10" s="22" t="s">
        <v>27</v>
      </c>
      <c r="G10" s="22" t="s">
        <v>15</v>
      </c>
      <c r="H10" s="23"/>
      <c r="I10" s="32">
        <v>130</v>
      </c>
      <c r="J10" s="32">
        <f t="shared" ref="J10:J12" si="0">H10*I10</f>
        <v>0</v>
      </c>
      <c r="K10" s="24">
        <v>0.2</v>
      </c>
      <c r="L10" s="25">
        <f t="shared" ref="L10:L12" si="1">J10*0.2</f>
        <v>0</v>
      </c>
      <c r="M10" s="25">
        <f t="shared" ref="M10:M12" si="2">J10+L10</f>
        <v>0</v>
      </c>
    </row>
    <row r="11" spans="1:17" ht="34.5" thickBot="1" x14ac:dyDescent="0.3">
      <c r="A11" s="9" t="s">
        <v>17</v>
      </c>
      <c r="B11" s="27" t="s">
        <v>30</v>
      </c>
      <c r="C11" s="28" t="s">
        <v>37</v>
      </c>
      <c r="D11" s="29" t="s">
        <v>31</v>
      </c>
      <c r="E11" s="22">
        <v>310250</v>
      </c>
      <c r="F11" s="22" t="s">
        <v>27</v>
      </c>
      <c r="G11" s="22" t="s">
        <v>15</v>
      </c>
      <c r="H11" s="23"/>
      <c r="I11" s="32">
        <v>140</v>
      </c>
      <c r="J11" s="32">
        <f t="shared" si="0"/>
        <v>0</v>
      </c>
      <c r="K11" s="24">
        <v>0.2</v>
      </c>
      <c r="L11" s="25">
        <f t="shared" si="1"/>
        <v>0</v>
      </c>
      <c r="M11" s="25">
        <f t="shared" si="2"/>
        <v>0</v>
      </c>
    </row>
    <row r="12" spans="1:17" ht="34.5" thickBot="1" x14ac:dyDescent="0.3">
      <c r="A12" s="9" t="s">
        <v>18</v>
      </c>
      <c r="B12" s="27" t="s">
        <v>32</v>
      </c>
      <c r="C12" s="30" t="s">
        <v>38</v>
      </c>
      <c r="D12" s="29" t="s">
        <v>33</v>
      </c>
      <c r="E12" s="22">
        <v>310260</v>
      </c>
      <c r="F12" s="22" t="s">
        <v>27</v>
      </c>
      <c r="G12" s="22" t="s">
        <v>15</v>
      </c>
      <c r="H12" s="23"/>
      <c r="I12" s="32">
        <v>236</v>
      </c>
      <c r="J12" s="32">
        <f t="shared" si="0"/>
        <v>0</v>
      </c>
      <c r="K12" s="24">
        <v>0.2</v>
      </c>
      <c r="L12" s="25">
        <f t="shared" si="1"/>
        <v>0</v>
      </c>
      <c r="M12" s="25">
        <f t="shared" si="2"/>
        <v>0</v>
      </c>
    </row>
    <row r="13" spans="1:17" ht="15.75" thickBot="1" x14ac:dyDescent="0.3">
      <c r="A13" s="49" t="s">
        <v>24</v>
      </c>
      <c r="B13" s="50"/>
      <c r="C13" s="51"/>
      <c r="D13" s="51"/>
      <c r="E13" s="50"/>
      <c r="F13" s="50"/>
      <c r="G13" s="50"/>
      <c r="H13" s="50"/>
      <c r="I13" s="52"/>
      <c r="J13" s="11">
        <f>J9+J10+J11+J12</f>
        <v>0</v>
      </c>
      <c r="K13" s="12"/>
      <c r="L13" s="13">
        <f>L9+L10+L11+L12</f>
        <v>0</v>
      </c>
      <c r="M13" s="13">
        <f>M9+M10+M11+M12</f>
        <v>0</v>
      </c>
    </row>
    <row r="14" spans="1:17" ht="15.75" thickBot="1" x14ac:dyDescent="0.3">
      <c r="A14" s="34" t="s">
        <v>19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11">
        <f>J9+J10+J11+J12</f>
        <v>0</v>
      </c>
    </row>
    <row r="15" spans="1:17" ht="15.75" thickBot="1" x14ac:dyDescent="0.3">
      <c r="A15" s="34" t="s">
        <v>20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  <c r="M15" s="13">
        <f>L9+L10+L11+L12</f>
        <v>0</v>
      </c>
    </row>
    <row r="16" spans="1:17" ht="15.75" thickBot="1" x14ac:dyDescent="0.3">
      <c r="A16" s="34" t="s">
        <v>21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  <c r="M16" s="13">
        <f>M9+M10+M11+M12</f>
        <v>0</v>
      </c>
    </row>
    <row r="17" spans="1:13" ht="22.5" customHeight="1" x14ac:dyDescent="0.25">
      <c r="A17" s="20"/>
      <c r="B17" s="20"/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</row>
    <row r="18" spans="1:13" x14ac:dyDescent="0.25">
      <c r="A18" s="20"/>
      <c r="B18" s="20"/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</row>
    <row r="19" spans="1:13" x14ac:dyDescent="0.25">
      <c r="A19" s="20"/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</row>
    <row r="21" spans="1:13" x14ac:dyDescent="0.25">
      <c r="A21" s="33"/>
    </row>
    <row r="22" spans="1:13" x14ac:dyDescent="0.25">
      <c r="A22" s="33"/>
    </row>
    <row r="23" spans="1:13" x14ac:dyDescent="0.25">
      <c r="A23" s="18"/>
      <c r="D23" s="19"/>
    </row>
    <row r="24" spans="1:13" ht="22.5" customHeight="1" x14ac:dyDescent="0.25">
      <c r="A24" s="33"/>
    </row>
    <row r="25" spans="1:13" x14ac:dyDescent="0.25">
      <c r="A25" s="33"/>
    </row>
    <row r="26" spans="1:13" ht="22.5" customHeight="1" x14ac:dyDescent="0.25">
      <c r="A26" s="33"/>
    </row>
    <row r="27" spans="1:13" x14ac:dyDescent="0.25">
      <c r="A27" s="33"/>
    </row>
    <row r="28" spans="1:13" ht="22.5" customHeight="1" x14ac:dyDescent="0.25">
      <c r="A28" s="18"/>
    </row>
    <row r="29" spans="1:13" ht="22.5" customHeight="1" x14ac:dyDescent="0.25">
      <c r="A29" s="18"/>
    </row>
    <row r="30" spans="1:13" x14ac:dyDescent="0.25">
      <c r="A30" s="18"/>
    </row>
    <row r="31" spans="1:13" ht="15" customHeight="1" x14ac:dyDescent="0.25">
      <c r="A31" s="18"/>
    </row>
    <row r="32" spans="1:13" x14ac:dyDescent="0.25">
      <c r="A32" s="18"/>
    </row>
    <row r="33" spans="1:1" ht="15" customHeight="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</sheetData>
  <mergeCells count="21">
    <mergeCell ref="C6:C7"/>
    <mergeCell ref="K6:K7"/>
    <mergeCell ref="A21:A22"/>
    <mergeCell ref="A1:M1"/>
    <mergeCell ref="A3:E3"/>
    <mergeCell ref="B6:B7"/>
    <mergeCell ref="D6:D7"/>
    <mergeCell ref="E6:E7"/>
    <mergeCell ref="F6:F7"/>
    <mergeCell ref="G6:G7"/>
    <mergeCell ref="H6:H7"/>
    <mergeCell ref="I6:I7"/>
    <mergeCell ref="J6:J7"/>
    <mergeCell ref="M6:M7"/>
    <mergeCell ref="B8:M8"/>
    <mergeCell ref="A13:I13"/>
    <mergeCell ref="A26:A27"/>
    <mergeCell ref="A14:L14"/>
    <mergeCell ref="A15:L15"/>
    <mergeCell ref="A16:L16"/>
    <mergeCell ref="A24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Yunycom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2021-06-01T06:44:54Z</dcterms:modified>
</cp:coreProperties>
</file>