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rcissus - specifikacija" sheetId="1" r:id="rId1"/>
    <sheet name="Narcissus - Obrazac KVI" sheetId="2" r:id="rId2"/>
  </sheets>
  <definedNames>
    <definedName name="_xlnm.Print_Area" localSheetId="1">'Narcissus - Obrazac KVI'!$A$1:$H$22</definedName>
    <definedName name="_xlnm.Print_Area" localSheetId="0">'Narcissus - specifikacija'!$A$1:$M$16</definedName>
  </definedNames>
  <calcPr fullCalcOnLoad="1"/>
</workbook>
</file>

<file path=xl/sharedStrings.xml><?xml version="1.0" encoding="utf-8"?>
<sst xmlns="http://schemas.openxmlformats.org/spreadsheetml/2006/main" count="70" uniqueCount="64">
  <si>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</si>
  <si>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</si>
  <si>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</si>
  <si>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</si>
  <si>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</si>
  <si>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</si>
  <si>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</si>
  <si>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</si>
  <si>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</si>
  <si>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</si>
  <si>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</si>
  <si>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</si>
  <si>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</si>
  <si>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</si>
  <si>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</si>
  <si>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</si>
  <si>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</si>
  <si>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</si>
  <si>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</si>
  <si>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</si>
  <si>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</si>
  <si>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</si>
  <si>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</si>
  <si>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</si>
  <si>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</si>
  <si>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</si>
  <si>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</si>
  <si>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</si>
  <si>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</si>
  <si>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</si>
  <si>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</si>
  <si>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</si>
  <si>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</si>
  <si>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</si>
  <si>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</si>
  <si>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>Износ ПДВ-а (10%)</t>
  </si>
  <si>
    <t>комад</t>
  </si>
  <si>
    <t>Број партије/ставке</t>
  </si>
  <si>
    <t>ставка 1</t>
  </si>
  <si>
    <t>ставка 2</t>
  </si>
  <si>
    <t>ставка 3</t>
  </si>
  <si>
    <t>Имплантати за кукове и колена</t>
  </si>
  <si>
    <t xml:space="preserve">33183100 – ортопедски импланти 
33183200 - ортопедске протезе </t>
  </si>
  <si>
    <t>Назив партије/ставке</t>
  </si>
  <si>
    <t>Стем протезе</t>
  </si>
  <si>
    <t>Глава</t>
  </si>
  <si>
    <t>ПРИЛОГ 3 УГОВОРА - ПОДАЦИ ЗА КВАРТАЛНО ИЗВЕШТАВАЊЕ</t>
  </si>
  <si>
    <t>404-1-110/20-40</t>
  </si>
  <si>
    <t>Назив добављача: Narcissus d.o.o.</t>
  </si>
  <si>
    <t>Narcissus d.o.o.</t>
  </si>
  <si>
    <t>Парцијална ендопротеза кука по типу Austin Moore, тип 1</t>
  </si>
  <si>
    <t>Парцијална протеза кука Аustin Moore   AM38.AM39.AM40.AM41. AM42.AM43.AM44.AM45. AM46.AM47.AM48.AM49. AM50.AM51.AM52.AM53. AM54.AM55.AM56.AM57. AM58.AM59.AM60.AM61.AM62       AM38U.AM39U.AM40U.AM41U. AM42U.AM43U.AM44U.AM45U. AM46U.AM47U.AM48U.AM49U. AM50U.AM51U.AM52U.AM53U. AM54U.AM55U.AM56U.AM57U. AM58U.AM59U.AM60U.AM61U. AM62U</t>
  </si>
  <si>
    <t>"Narcissus" д.о.о. Србија</t>
  </si>
  <si>
    <t>УКУПНО ЗА ПАРТИЈУ 22:</t>
  </si>
  <si>
    <t>Парцијална ендопротеза кука по типу биартикуларна, тип 1</t>
  </si>
  <si>
    <t xml:space="preserve">Биартикуларна глава </t>
  </si>
  <si>
    <t>УКУПНО ЗА ПАРТИЈУ 24:</t>
  </si>
  <si>
    <t>Тело парцијалне биартикуларне протезе кука NA.TBP.1.NA.TBP.2.NA.TBP.3. NA.TBP.4.NA.TBP.5.NA.TBP.6. NA.TBP.7.NA.TBP.8.NA.TBP.9</t>
  </si>
  <si>
    <t>Глава парцијалне биартикуларне протезе кука    NA.BP.42.NA.BP.44.NA.BP.46. NA.BP.48.NA.BP.50.NA.BP.52. NA.BP.54.NA.BP.56</t>
  </si>
  <si>
    <t>Глава (главица) парцијалне биартикуларне протезе кука    (TCP28GS......TCP28GXXL) (TCP24GS.......TCP24GXXL) (TCP32GS.......TCP32GXXL)</t>
  </si>
  <si>
    <t>KK21050</t>
  </si>
  <si>
    <t>KK21052</t>
  </si>
  <si>
    <t>KK21053</t>
  </si>
  <si>
    <t>KK21054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</si>
</sst>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  <numFmt numFmtId="187" formatCode="#,##0.0000"/>
    <numFmt numFmtId="188" formatCode="0.0000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7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60" fillId="0" borderId="19" xfId="0" applyNumberFormat="1" applyFont="1" applyBorder="1" applyAlignment="1">
      <alignment horizontal="center" vertical="center"/>
    </xf>
    <xf numFmtId="4" fontId="60" fillId="56" borderId="19" xfId="0" applyNumberFormat="1" applyFont="1" applyFill="1" applyBorder="1" applyAlignment="1">
      <alignment horizontal="center" vertical="center"/>
    </xf>
    <xf numFmtId="3" fontId="55" fillId="0" borderId="19" xfId="94" applyNumberFormat="1" applyFont="1" applyBorder="1" applyAlignment="1">
      <alignment horizontal="center" vertical="center" wrapText="1"/>
      <protection/>
    </xf>
    <xf numFmtId="0" fontId="61" fillId="0" borderId="19" xfId="0" applyFont="1" applyFill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19" xfId="98" applyFont="1" applyFill="1" applyBorder="1" applyAlignment="1">
      <alignment horizontal="center" vertical="center" wrapText="1"/>
      <protection/>
    </xf>
    <xf numFmtId="0" fontId="0" fillId="0" borderId="0" xfId="94" applyFont="1" applyAlignment="1">
      <alignment vertical="center"/>
      <protection/>
    </xf>
    <xf numFmtId="3" fontId="3" fillId="0" borderId="19" xfId="0" applyNumberFormat="1" applyFont="1" applyBorder="1" applyAlignment="1">
      <alignment horizontal="center" vertical="center" wrapText="1"/>
    </xf>
    <xf numFmtId="4" fontId="24" fillId="56" borderId="19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0" xfId="0" applyNumberFormat="1" applyFont="1" applyAlignment="1">
      <alignment/>
    </xf>
    <xf numFmtId="0" fontId="60" fillId="0" borderId="19" xfId="0" applyFont="1" applyBorder="1" applyAlignment="1">
      <alignment horizontal="center" vertical="center" wrapText="1"/>
    </xf>
    <xf numFmtId="0" fontId="59" fillId="57" borderId="19" xfId="0" applyFont="1" applyFill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center" vertical="center" wrapText="1"/>
    </xf>
    <xf numFmtId="0" fontId="3" fillId="57" borderId="19" xfId="100" applyNumberFormat="1" applyFont="1" applyFill="1" applyBorder="1" applyAlignment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vertical="center" wrapText="1"/>
    </xf>
    <xf numFmtId="4" fontId="59" fillId="58" borderId="19" xfId="0" applyNumberFormat="1" applyFont="1" applyFill="1" applyBorder="1" applyAlignment="1">
      <alignment horizontal="center" vertical="center"/>
    </xf>
    <xf numFmtId="0" fontId="60" fillId="0" borderId="19" xfId="0" applyFont="1" applyBorder="1" applyAlignment="1">
      <alignment vertical="center" wrapText="1"/>
    </xf>
    <xf numFmtId="0" fontId="3" fillId="57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4" fontId="3" fillId="56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59" borderId="19" xfId="0" applyFont="1" applyFill="1" applyBorder="1" applyAlignment="1">
      <alignment vertical="center" wrapText="1"/>
    </xf>
    <xf numFmtId="0" fontId="5" fillId="0" borderId="19" xfId="93" applyFont="1" applyFill="1" applyBorder="1" applyAlignment="1">
      <alignment horizontal="center" vertical="center" wrapText="1"/>
      <protection/>
    </xf>
    <xf numFmtId="4" fontId="60" fillId="0" borderId="19" xfId="0" applyNumberFormat="1" applyFont="1" applyBorder="1" applyAlignment="1">
      <alignment horizontal="right" vertical="center" wrapText="1"/>
    </xf>
    <xf numFmtId="4" fontId="3" fillId="56" borderId="19" xfId="0" applyNumberFormat="1" applyFont="1" applyFill="1" applyBorder="1" applyAlignment="1">
      <alignment horizontal="center" vertical="center"/>
    </xf>
    <xf numFmtId="4" fontId="3" fillId="55" borderId="19" xfId="0" applyNumberFormat="1" applyFont="1" applyFill="1" applyBorder="1" applyAlignment="1">
      <alignment horizontal="center" vertical="center"/>
    </xf>
    <xf numFmtId="0" fontId="59" fillId="56" borderId="19" xfId="0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/>
    </xf>
    <xf numFmtId="0" fontId="3" fillId="56" borderId="19" xfId="0" applyFont="1" applyFill="1" applyBorder="1" applyAlignment="1">
      <alignment horizontal="center" vertical="center"/>
    </xf>
    <xf numFmtId="0" fontId="62" fillId="2" borderId="19" xfId="0" applyFont="1" applyFill="1" applyBorder="1" applyAlignment="1">
      <alignment horizontal="left" vertical="center" wrapText="1"/>
    </xf>
    <xf numFmtId="0" fontId="61" fillId="0" borderId="19" xfId="0" applyFont="1" applyBorder="1" applyAlignment="1">
      <alignment horizontal="right" vertical="center" wrapText="1"/>
    </xf>
    <xf numFmtId="0" fontId="60" fillId="57" borderId="19" xfId="0" applyFont="1" applyFill="1" applyBorder="1" applyAlignment="1">
      <alignment horizontal="right" vertical="center" wrapText="1"/>
    </xf>
    <xf numFmtId="0" fontId="59" fillId="57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9" fillId="57" borderId="19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4" fontId="55" fillId="55" borderId="23" xfId="94" applyNumberFormat="1" applyFont="1" applyFill="1" applyBorder="1" applyAlignment="1">
      <alignment horizontal="center" vertical="center" wrapText="1"/>
      <protection/>
    </xf>
    <xf numFmtId="4" fontId="55" fillId="55" borderId="25" xfId="94" applyNumberFormat="1" applyFont="1" applyFill="1" applyBorder="1" applyAlignment="1">
      <alignment horizontal="center" vertical="center" wrapText="1"/>
      <protection/>
    </xf>
    <xf numFmtId="4" fontId="55" fillId="55" borderId="26" xfId="94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 7" xfId="99"/>
    <cellStyle name="Normal_Priznto djuture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5" width="14.140625" style="0" customWidth="1"/>
    <col min="6" max="6" width="30.421875" style="0" customWidth="1"/>
    <col min="7" max="7" width="14.7109375" style="0" customWidth="1"/>
    <col min="8" max="8" width="12.28125" style="0" customWidth="1"/>
    <col min="9" max="9" width="12.28125" style="18" customWidth="1"/>
    <col min="10" max="10" width="14.57421875" style="19" hidden="1" customWidth="1"/>
    <col min="11" max="11" width="15.140625" style="18" customWidth="1"/>
    <col min="12" max="12" width="17.421875" style="19" hidden="1" customWidth="1"/>
    <col min="13" max="13" width="18.7109375" style="18" customWidth="1"/>
    <col min="14" max="14" width="13.421875" style="19" hidden="1" customWidth="1"/>
    <col min="15" max="15" width="9.140625" style="18" customWidth="1"/>
    <col min="16" max="16" width="12.00390625" style="18" customWidth="1"/>
    <col min="17" max="17" width="9.140625" style="0" customWidth="1"/>
  </cols>
  <sheetData>
    <row r="2" spans="1:13" ht="12.75">
      <c r="A2" s="56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4" spans="1:6" ht="12.75">
      <c r="A4" s="57" t="s">
        <v>48</v>
      </c>
      <c r="B4" s="57"/>
      <c r="C4" s="57"/>
      <c r="D4" s="57"/>
      <c r="E4" s="57"/>
      <c r="F4" s="57"/>
    </row>
    <row r="6" spans="1:14" ht="48" customHeight="1">
      <c r="A6" s="58" t="s">
        <v>37</v>
      </c>
      <c r="B6" s="58"/>
      <c r="C6" s="32" t="s">
        <v>43</v>
      </c>
      <c r="D6" s="32" t="s">
        <v>30</v>
      </c>
      <c r="E6" s="32" t="s">
        <v>34</v>
      </c>
      <c r="F6" s="33" t="s">
        <v>33</v>
      </c>
      <c r="G6" s="32" t="s">
        <v>4</v>
      </c>
      <c r="H6" s="34" t="s">
        <v>5</v>
      </c>
      <c r="I6" s="39" t="s">
        <v>6</v>
      </c>
      <c r="J6" s="40" t="s">
        <v>7</v>
      </c>
      <c r="K6" s="39" t="s">
        <v>8</v>
      </c>
      <c r="L6" s="40" t="s">
        <v>9</v>
      </c>
      <c r="M6" s="39" t="s">
        <v>1</v>
      </c>
      <c r="N6" s="40" t="s">
        <v>22</v>
      </c>
    </row>
    <row r="7" spans="1:14" ht="168">
      <c r="A7" s="31">
        <v>22</v>
      </c>
      <c r="B7" s="52" t="s">
        <v>50</v>
      </c>
      <c r="C7" s="52"/>
      <c r="D7" s="45" t="s">
        <v>60</v>
      </c>
      <c r="E7" s="23"/>
      <c r="F7" s="38" t="s">
        <v>51</v>
      </c>
      <c r="G7" s="38" t="s">
        <v>52</v>
      </c>
      <c r="H7" s="31"/>
      <c r="I7" s="20"/>
      <c r="J7" s="21">
        <v>16000</v>
      </c>
      <c r="K7" s="24">
        <v>16000</v>
      </c>
      <c r="L7" s="41">
        <f>I7*J7</f>
        <v>0</v>
      </c>
      <c r="M7" s="42">
        <f>I7*K7</f>
        <v>0</v>
      </c>
      <c r="N7" s="40"/>
    </row>
    <row r="8" spans="1:14" ht="19.5" customHeight="1">
      <c r="A8" s="36"/>
      <c r="B8" s="36"/>
      <c r="C8" s="53" t="s">
        <v>53</v>
      </c>
      <c r="D8" s="53"/>
      <c r="E8" s="53"/>
      <c r="F8" s="53"/>
      <c r="G8" s="53"/>
      <c r="H8" s="53"/>
      <c r="I8" s="53"/>
      <c r="J8" s="21"/>
      <c r="K8" s="37"/>
      <c r="L8" s="41">
        <f>L7</f>
        <v>0</v>
      </c>
      <c r="M8" s="42">
        <f>M7</f>
        <v>0</v>
      </c>
      <c r="N8" s="40">
        <v>1</v>
      </c>
    </row>
    <row r="9" spans="1:14" ht="30" customHeight="1">
      <c r="A9" s="59">
        <v>24</v>
      </c>
      <c r="B9" s="52" t="s">
        <v>54</v>
      </c>
      <c r="C9" s="52"/>
      <c r="D9" s="26"/>
      <c r="E9" s="23"/>
      <c r="F9" s="35"/>
      <c r="G9" s="31"/>
      <c r="H9" s="31"/>
      <c r="I9" s="20"/>
      <c r="J9" s="21"/>
      <c r="K9" s="37"/>
      <c r="L9" s="41"/>
      <c r="M9" s="42"/>
      <c r="N9" s="40"/>
    </row>
    <row r="10" spans="1:14" ht="24" customHeight="1">
      <c r="A10" s="59"/>
      <c r="B10" s="43" t="s">
        <v>38</v>
      </c>
      <c r="C10" s="44" t="s">
        <v>44</v>
      </c>
      <c r="D10" s="45" t="s">
        <v>61</v>
      </c>
      <c r="E10" s="23"/>
      <c r="F10" s="38" t="s">
        <v>57</v>
      </c>
      <c r="G10" s="38" t="s">
        <v>52</v>
      </c>
      <c r="H10" s="31" t="s">
        <v>36</v>
      </c>
      <c r="I10" s="28"/>
      <c r="J10" s="29">
        <v>33915.254237288136</v>
      </c>
      <c r="K10" s="46">
        <v>30000</v>
      </c>
      <c r="L10" s="41">
        <f>I10*J10</f>
        <v>0</v>
      </c>
      <c r="M10" s="42">
        <f>I10*K10</f>
        <v>0</v>
      </c>
      <c r="N10" s="40"/>
    </row>
    <row r="11" spans="1:14" ht="24" customHeight="1">
      <c r="A11" s="59"/>
      <c r="B11" s="43" t="s">
        <v>39</v>
      </c>
      <c r="C11" s="44" t="s">
        <v>55</v>
      </c>
      <c r="D11" s="45" t="s">
        <v>62</v>
      </c>
      <c r="E11" s="23"/>
      <c r="F11" s="38" t="s">
        <v>58</v>
      </c>
      <c r="G11" s="38" t="s">
        <v>52</v>
      </c>
      <c r="H11" s="31" t="s">
        <v>36</v>
      </c>
      <c r="I11" s="28"/>
      <c r="J11" s="29">
        <v>21479.66101694915</v>
      </c>
      <c r="K11" s="46">
        <v>19000</v>
      </c>
      <c r="L11" s="41">
        <f>I11*J11</f>
        <v>0</v>
      </c>
      <c r="M11" s="42">
        <f>I11*K11</f>
        <v>0</v>
      </c>
      <c r="N11" s="40"/>
    </row>
    <row r="12" spans="1:14" ht="24" customHeight="1">
      <c r="A12" s="59"/>
      <c r="B12" s="43" t="s">
        <v>40</v>
      </c>
      <c r="C12" s="44" t="s">
        <v>45</v>
      </c>
      <c r="D12" s="45" t="s">
        <v>63</v>
      </c>
      <c r="E12" s="23"/>
      <c r="F12" s="38" t="s">
        <v>59</v>
      </c>
      <c r="G12" s="38" t="s">
        <v>52</v>
      </c>
      <c r="H12" s="31" t="s">
        <v>36</v>
      </c>
      <c r="I12" s="28"/>
      <c r="J12" s="29">
        <v>11305.084745762711</v>
      </c>
      <c r="K12" s="46">
        <v>10000</v>
      </c>
      <c r="L12" s="41">
        <f>I12*J12</f>
        <v>0</v>
      </c>
      <c r="M12" s="42">
        <f>I12*K12</f>
        <v>0</v>
      </c>
      <c r="N12" s="40"/>
    </row>
    <row r="13" spans="1:14" ht="19.5" customHeight="1">
      <c r="A13" s="36"/>
      <c r="B13" s="36"/>
      <c r="C13" s="53" t="s">
        <v>56</v>
      </c>
      <c r="D13" s="53"/>
      <c r="E13" s="53"/>
      <c r="F13" s="53"/>
      <c r="G13" s="53"/>
      <c r="H13" s="53"/>
      <c r="I13" s="53"/>
      <c r="J13" s="21"/>
      <c r="K13" s="24"/>
      <c r="L13" s="41">
        <f>SUM(L10:L12)</f>
        <v>0</v>
      </c>
      <c r="M13" s="42">
        <f>SUM(M10:M12)</f>
        <v>0</v>
      </c>
      <c r="N13" s="40">
        <v>1</v>
      </c>
    </row>
    <row r="14" spans="1:16" ht="19.5" customHeight="1">
      <c r="A14" s="55" t="s">
        <v>3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47">
        <f>L8+L13</f>
        <v>0</v>
      </c>
      <c r="M14" s="48">
        <f>M8+M13</f>
        <v>0</v>
      </c>
      <c r="N14" s="49">
        <f>AVERAGE(N7:N13)</f>
        <v>1</v>
      </c>
      <c r="P14" s="30"/>
    </row>
    <row r="15" spans="1:14" ht="19.5" customHeight="1">
      <c r="A15" s="54" t="s">
        <v>35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41"/>
      <c r="M15" s="50">
        <f>M14*0.1</f>
        <v>0</v>
      </c>
      <c r="N15" s="51"/>
    </row>
    <row r="16" spans="1:14" ht="19.5" customHeight="1">
      <c r="A16" s="54" t="s">
        <v>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47"/>
      <c r="M16" s="50">
        <f>SUM(M14:M15)</f>
        <v>0</v>
      </c>
      <c r="N16" s="51"/>
    </row>
  </sheetData>
  <sheetProtection/>
  <mergeCells count="11">
    <mergeCell ref="A2:M2"/>
    <mergeCell ref="A4:F4"/>
    <mergeCell ref="C8:I8"/>
    <mergeCell ref="A6:B6"/>
    <mergeCell ref="A9:A12"/>
    <mergeCell ref="B9:C9"/>
    <mergeCell ref="C13:I13"/>
    <mergeCell ref="B7:C7"/>
    <mergeCell ref="A15:K15"/>
    <mergeCell ref="A16:K16"/>
    <mergeCell ref="A14:K14"/>
  </mergeCells>
  <printOptions/>
  <pageMargins left="0.196850393700787" right="0.196850393700787" top="0" bottom="0" header="0" footer="0"/>
  <pageSetup fitToHeight="0" fitToWidth="1" horizontalDpi="600" verticalDpi="600" orientation="landscape" paperSize="9" scale="7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7" t="s">
        <v>46</v>
      </c>
      <c r="C2" s="1"/>
      <c r="D2" s="1"/>
      <c r="E2" s="2" t="s">
        <v>49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10</v>
      </c>
      <c r="C5" s="5" t="s">
        <v>47</v>
      </c>
      <c r="D5" s="3"/>
      <c r="E5" s="6" t="s">
        <v>11</v>
      </c>
      <c r="F5" s="7" t="s">
        <v>12</v>
      </c>
      <c r="G5" s="8" t="s">
        <v>13</v>
      </c>
    </row>
    <row r="6" spans="2:7" ht="15" thickBot="1">
      <c r="B6" s="9"/>
      <c r="C6" s="10"/>
      <c r="D6" s="3"/>
      <c r="E6" s="11">
        <f>'Narcissus - specifikacija'!L14</f>
        <v>0</v>
      </c>
      <c r="F6" s="11">
        <f>'Narcissus - specifikacija'!M14</f>
        <v>0</v>
      </c>
      <c r="G6" s="12">
        <f>'Narcissus - specifikacija'!M16</f>
        <v>0</v>
      </c>
    </row>
    <row r="7" spans="2:7" ht="24.75" customHeight="1" thickBot="1">
      <c r="B7" s="4" t="s">
        <v>14</v>
      </c>
      <c r="C7" s="13" t="s">
        <v>15</v>
      </c>
      <c r="D7" s="3"/>
      <c r="E7" s="60" t="s">
        <v>16</v>
      </c>
      <c r="F7" s="61"/>
      <c r="G7" s="62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17</v>
      </c>
      <c r="C9" s="13" t="s">
        <v>18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19</v>
      </c>
      <c r="C11" s="13" t="s">
        <v>20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21</v>
      </c>
      <c r="D13" s="3"/>
      <c r="E13" s="17" t="s">
        <v>22</v>
      </c>
      <c r="F13" s="22">
        <f>'Narcissus - specifikacija'!N14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23</v>
      </c>
      <c r="C15" s="5" t="s">
        <v>24</v>
      </c>
      <c r="D15" s="3"/>
      <c r="E15" s="17" t="s">
        <v>25</v>
      </c>
      <c r="F15" s="13" t="s">
        <v>32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26</v>
      </c>
      <c r="C17" s="5" t="s">
        <v>41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27</v>
      </c>
      <c r="C19" s="5" t="s">
        <v>28</v>
      </c>
    </row>
    <row r="20" spans="2:3" ht="14.25">
      <c r="B20" s="9"/>
      <c r="C20" s="10"/>
    </row>
    <row r="21" spans="2:3" ht="25.5">
      <c r="B21" s="4" t="s">
        <v>29</v>
      </c>
      <c r="C21" s="25" t="s">
        <v>42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2019-11-13T10:35:34Z</cp:lastPrinted>
  <dcterms:created xsi:type="dcterms:W3CDTF">2014-01-17T13:07:43Z</dcterms:created>
  <dcterms:modified xsi:type="dcterms:W3CDTF">2021-03-12T13:27:21Z</dcterms:modified>
  <cp:category/>
  <cp:version/>
  <cp:contentType/>
  <cp:contentStatus/>
</cp:coreProperties>
</file>