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TREX d.o.o.- spec." sheetId="1" r:id="rId1"/>
    <sheet name="INTREX Obrazac KVI" sheetId="2" r:id="rId2"/>
  </sheets>
  <definedNames>
    <definedName name="_xlnm.Print_Area" localSheetId="0">'INTREX d.o.o.- spec.'!$A$1:$L$10</definedName>
    <definedName name="_xlnm.Print_Area" localSheetId="1">'INTREX Obrazac KVI'!$A$1:$H$22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<sst xmlns="http://schemas.openxmlformats.org/spreadsheetml/2006/main" count="50" uniqueCount="48">
  <si>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</si>
  <si>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</si>
  <si>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</si>
  <si>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</si>
  <si>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</si>
  <si>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</si>
  <si>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</si>
  <si>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</si>
  <si>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</si>
  <si>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</si>
  <si>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</si>
  <si>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</si>
  <si>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</si>
  <si>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</si>
  <si>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</si>
  <si>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</si>
  <si>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</si>
  <si>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</si>
  <si>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</si>
  <si>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</si>
  <si>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</si>
  <si>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</si>
  <si>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</si>
  <si>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</si>
  <si>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</si>
  <si>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</si>
  <si>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</si>
  <si>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</si>
  <si>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</si>
  <si>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</si>
  <si>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</si>
  <si>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</si>
  <si>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</si>
  <si>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</si>
  <si>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</si>
  <si>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</si>
  <si>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</si>
  <si>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</si>
  <si>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t>Валвуле и рингови</t>
  </si>
  <si>
    <t xml:space="preserve">Најнижа понуђена цена </t>
  </si>
  <si>
    <t>404-1-110/19-90</t>
  </si>
  <si>
    <t>Дакронски patch</t>
  </si>
  <si>
    <t>Gelseal i/ili Gelsoft</t>
  </si>
  <si>
    <t>Gelseal: 950804, 951010, 951020, 951204, 951208; Gelsoft: 960501, 960603, 960701, 960804, 961001, 961204, 961208</t>
  </si>
  <si>
    <t>Vascutek Ltd, a Terumo Aortic, Škotska</t>
  </si>
  <si>
    <r>
      <t>Назив добављача: INTREX</t>
    </r>
    <r>
      <rPr>
        <b/>
        <sz val="10"/>
        <color indexed="8"/>
        <rFont val="Arial"/>
        <family val="2"/>
      </rPr>
      <t xml:space="preserve"> d.o.o.</t>
    </r>
  </si>
  <si>
    <t>Назив добављача: INTREX d.o.o.</t>
  </si>
  <si>
    <t>VLL20035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</si>
</sst>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4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5" fillId="0" borderId="0" xfId="60" applyFont="1" applyAlignment="1">
      <alignment wrapText="1"/>
      <protection/>
    </xf>
    <xf numFmtId="4" fontId="42" fillId="0" borderId="11" xfId="60" applyNumberFormat="1" applyFont="1" applyBorder="1" applyAlignment="1">
      <alignment vertical="center" wrapText="1"/>
      <protection/>
    </xf>
    <xf numFmtId="4" fontId="42" fillId="0" borderId="13" xfId="60" applyNumberFormat="1" applyFont="1" applyBorder="1" applyAlignment="1">
      <alignment vertical="center" wrapText="1"/>
      <protection/>
    </xf>
    <xf numFmtId="0" fontId="45" fillId="0" borderId="10" xfId="60" applyFont="1" applyBorder="1" applyAlignment="1">
      <alignment horizontal="center" vertical="center" wrapText="1"/>
      <protection/>
    </xf>
    <xf numFmtId="3" fontId="42" fillId="0" borderId="14" xfId="60" applyNumberFormat="1" applyFont="1" applyBorder="1" applyAlignment="1">
      <alignment vertical="center" wrapText="1"/>
      <protection/>
    </xf>
    <xf numFmtId="3" fontId="42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4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4" fillId="35" borderId="10" xfId="0" applyNumberFormat="1" applyFont="1" applyFill="1" applyBorder="1" applyAlignment="1">
      <alignment horizontal="center" vertical="center"/>
    </xf>
    <xf numFmtId="3" fontId="48" fillId="0" borderId="10" xfId="60" applyNumberFormat="1" applyFont="1" applyBorder="1" applyAlignment="1">
      <alignment horizontal="center" vertical="center" wrapText="1"/>
      <protection/>
    </xf>
    <xf numFmtId="4" fontId="44" fillId="34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48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/>
    </xf>
    <xf numFmtId="4" fontId="42" fillId="37" borderId="14" xfId="60" applyNumberFormat="1" applyFont="1" applyFill="1" applyBorder="1" applyAlignment="1">
      <alignment horizontal="center" vertical="center" wrapText="1"/>
      <protection/>
    </xf>
    <xf numFmtId="4" fontId="42" fillId="37" borderId="20" xfId="60" applyNumberFormat="1" applyFont="1" applyFill="1" applyBorder="1" applyAlignment="1">
      <alignment horizontal="center" vertical="center" wrapText="1"/>
      <protection/>
    </xf>
    <xf numFmtId="4" fontId="42" fillId="37" borderId="21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0.140625" style="29" customWidth="1"/>
    <col min="2" max="2" width="39.421875" style="29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9.28125" style="24" hidden="1" customWidth="1"/>
    <col min="12" max="12" width="18.28125" style="0" customWidth="1"/>
    <col min="13" max="13" width="10.28125" style="24" hidden="1" customWidth="1"/>
  </cols>
  <sheetData>
    <row r="2" spans="1:12" ht="12.7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45</v>
      </c>
      <c r="B4" s="47"/>
      <c r="C4" s="47"/>
      <c r="D4" s="47"/>
      <c r="E4" s="27"/>
    </row>
    <row r="6" spans="1:13" ht="48" customHeight="1">
      <c r="A6" s="4" t="s">
        <v>0</v>
      </c>
      <c r="B6" s="4" t="s">
        <v>1</v>
      </c>
      <c r="C6" s="4" t="s">
        <v>33</v>
      </c>
      <c r="D6" s="41" t="s">
        <v>34</v>
      </c>
      <c r="E6" s="41" t="s">
        <v>35</v>
      </c>
      <c r="F6" s="41" t="s">
        <v>6</v>
      </c>
      <c r="G6" s="5" t="s">
        <v>7</v>
      </c>
      <c r="H6" s="4" t="s">
        <v>8</v>
      </c>
      <c r="I6" s="25" t="s">
        <v>9</v>
      </c>
      <c r="J6" s="4" t="s">
        <v>10</v>
      </c>
      <c r="K6" s="25" t="s">
        <v>11</v>
      </c>
      <c r="L6" s="4" t="s">
        <v>2</v>
      </c>
      <c r="M6" s="25" t="s">
        <v>25</v>
      </c>
    </row>
    <row r="7" spans="1:13" s="2" customFormat="1" ht="96.75" customHeight="1">
      <c r="A7" s="28">
        <v>28</v>
      </c>
      <c r="B7" s="36" t="s">
        <v>41</v>
      </c>
      <c r="C7" s="39" t="s">
        <v>47</v>
      </c>
      <c r="D7" s="28" t="s">
        <v>42</v>
      </c>
      <c r="E7" s="42" t="s">
        <v>43</v>
      </c>
      <c r="F7" s="42" t="s">
        <v>44</v>
      </c>
      <c r="G7" s="40" t="s">
        <v>37</v>
      </c>
      <c r="H7" s="3"/>
      <c r="I7" s="37">
        <v>19000</v>
      </c>
      <c r="J7" s="1">
        <v>19000</v>
      </c>
      <c r="K7" s="32">
        <f>H7*I7</f>
        <v>0</v>
      </c>
      <c r="L7" s="1">
        <f>H7*J7</f>
        <v>0</v>
      </c>
      <c r="M7" s="26">
        <v>2</v>
      </c>
    </row>
    <row r="8" spans="1:13" ht="21.75" customHeight="1">
      <c r="A8" s="44" t="s">
        <v>5</v>
      </c>
      <c r="B8" s="44"/>
      <c r="C8" s="44"/>
      <c r="D8" s="45"/>
      <c r="E8" s="45"/>
      <c r="F8" s="45"/>
      <c r="G8" s="44"/>
      <c r="H8" s="44"/>
      <c r="I8" s="44"/>
      <c r="J8" s="44"/>
      <c r="K8" s="33">
        <f>SUM(K7:K7)</f>
        <v>0</v>
      </c>
      <c r="L8" s="35">
        <f>SUM(L7:L7)</f>
        <v>0</v>
      </c>
      <c r="M8" s="38">
        <v>0.1</v>
      </c>
    </row>
    <row r="9" spans="1:13" ht="18.75" customHeight="1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30"/>
      <c r="L9" s="6">
        <f>L8*M8</f>
        <v>0</v>
      </c>
      <c r="M9" s="38"/>
    </row>
    <row r="10" spans="1:13" ht="18" customHeight="1">
      <c r="A10" s="43" t="s">
        <v>3</v>
      </c>
      <c r="B10" s="43"/>
      <c r="C10" s="43"/>
      <c r="D10" s="43"/>
      <c r="E10" s="43"/>
      <c r="F10" s="43"/>
      <c r="G10" s="43"/>
      <c r="H10" s="43"/>
      <c r="I10" s="43"/>
      <c r="J10" s="43"/>
      <c r="K10" s="30"/>
      <c r="L10" s="6">
        <f>SUM(L8:L9)</f>
        <v>0</v>
      </c>
      <c r="M10" s="38"/>
    </row>
    <row r="13" ht="12.75">
      <c r="J13" s="31"/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E2" sqref="E2:H2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12</v>
      </c>
      <c r="C2" s="7"/>
      <c r="D2" s="7"/>
      <c r="E2" s="51" t="s">
        <v>46</v>
      </c>
      <c r="F2" s="51"/>
      <c r="G2" s="51"/>
      <c r="H2" s="51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13</v>
      </c>
      <c r="C5" s="10" t="s">
        <v>40</v>
      </c>
      <c r="D5" s="8"/>
      <c r="E5" s="11" t="s">
        <v>14</v>
      </c>
      <c r="F5" s="12" t="s">
        <v>15</v>
      </c>
      <c r="G5" s="13" t="s">
        <v>16</v>
      </c>
    </row>
    <row r="6" spans="2:7" ht="15" thickBot="1">
      <c r="B6" s="14"/>
      <c r="C6" s="15"/>
      <c r="D6" s="8"/>
      <c r="E6" s="16">
        <f>SUM('INTREX d.o.o.- spec.'!K8)</f>
        <v>0</v>
      </c>
      <c r="F6" s="16">
        <f>SUM('INTREX d.o.o.- spec.'!L8)</f>
        <v>0</v>
      </c>
      <c r="G6" s="17">
        <f>F6*1.1</f>
        <v>0</v>
      </c>
    </row>
    <row r="7" spans="2:7" ht="24.75" customHeight="1" thickBot="1">
      <c r="B7" s="9" t="s">
        <v>17</v>
      </c>
      <c r="C7" s="18" t="s">
        <v>18</v>
      </c>
      <c r="D7" s="8"/>
      <c r="E7" s="48" t="s">
        <v>19</v>
      </c>
      <c r="F7" s="49"/>
      <c r="G7" s="50"/>
    </row>
    <row r="8" spans="2:7" ht="20.25" customHeight="1" thickBot="1">
      <c r="B8" s="14"/>
      <c r="C8" s="15"/>
      <c r="D8" s="8"/>
      <c r="E8" s="19">
        <f>E6/1000</f>
        <v>0</v>
      </c>
      <c r="F8" s="19">
        <f>F6/1000</f>
        <v>0</v>
      </c>
      <c r="G8" s="20">
        <f>G6/1000</f>
        <v>0</v>
      </c>
    </row>
    <row r="9" spans="2:7" ht="15">
      <c r="B9" s="9" t="s">
        <v>20</v>
      </c>
      <c r="C9" s="18" t="s">
        <v>21</v>
      </c>
      <c r="D9" s="8"/>
      <c r="E9" s="15"/>
      <c r="F9" s="15"/>
      <c r="G9" s="21"/>
    </row>
    <row r="10" spans="2:7" ht="14.25">
      <c r="B10" s="14"/>
      <c r="C10" s="15"/>
      <c r="D10" s="8"/>
      <c r="E10" s="15"/>
      <c r="F10" s="15"/>
      <c r="G10" s="21"/>
    </row>
    <row r="11" spans="2:7" ht="15">
      <c r="B11" s="9" t="s">
        <v>22</v>
      </c>
      <c r="C11" s="18" t="s">
        <v>23</v>
      </c>
      <c r="D11" s="8"/>
      <c r="E11" s="15"/>
      <c r="F11" s="15"/>
      <c r="G11" s="21"/>
    </row>
    <row r="12" spans="2:7" ht="14.25">
      <c r="B12" s="14"/>
      <c r="C12" s="15"/>
      <c r="D12" s="8"/>
      <c r="E12" s="8"/>
      <c r="F12" s="8"/>
      <c r="G12" s="21"/>
    </row>
    <row r="13" spans="2:7" ht="15">
      <c r="B13" s="9" t="s">
        <v>1</v>
      </c>
      <c r="C13" s="18" t="s">
        <v>24</v>
      </c>
      <c r="D13" s="8"/>
      <c r="E13" s="22" t="s">
        <v>25</v>
      </c>
      <c r="F13" s="34">
        <v>2</v>
      </c>
      <c r="G13" s="21"/>
    </row>
    <row r="14" spans="2:7" ht="14.25">
      <c r="B14" s="14"/>
      <c r="C14" s="15"/>
      <c r="D14" s="8"/>
      <c r="E14" s="15"/>
      <c r="F14" s="15"/>
      <c r="G14" s="21"/>
    </row>
    <row r="15" spans="2:7" ht="25.5">
      <c r="B15" s="9" t="s">
        <v>26</v>
      </c>
      <c r="C15" s="10" t="s">
        <v>27</v>
      </c>
      <c r="D15" s="8"/>
      <c r="E15" s="22" t="s">
        <v>28</v>
      </c>
      <c r="F15" s="18" t="s">
        <v>39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15">
      <c r="B17" s="9" t="s">
        <v>29</v>
      </c>
      <c r="C17" s="10" t="s">
        <v>38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30</v>
      </c>
      <c r="C19" s="10" t="s">
        <v>31</v>
      </c>
    </row>
    <row r="20" spans="2:3" ht="14.25">
      <c r="B20" s="14"/>
      <c r="C20" s="15"/>
    </row>
    <row r="21" spans="2:3" ht="15">
      <c r="B21" s="9" t="s">
        <v>32</v>
      </c>
      <c r="C21" s="23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2020-05-29T06:14:06Z</dcterms:modified>
  <cp:category/>
  <cp:version/>
  <cp:contentType/>
  <cp:contentStatus/>
</cp:coreProperties>
</file>