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7"/>
  <workbookPr filterPrivacy="1"/>
  <xr:revisionPtr revIDLastSave="0" documentId="13_ncr:1_{FE42EE8F-E035-4301-B14E-5B63931C0BEB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III kvartal" sheetId="3" r:id="rId1"/>
  </sheets>
  <definedNames>
    <definedName name="_xlnm._FilterDatabase" localSheetId="0" hidden="1">'III kvartal'!$A$1:$I$103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3" i="3" l="1"/>
  <c r="F32" i="3"/>
  <c r="F103" i="3"/>
  <c r="F102" i="3"/>
  <c r="F101" i="3"/>
  <c r="F100" i="3"/>
  <c r="F99" i="3"/>
  <c r="F98" i="3"/>
  <c r="F97" i="3"/>
  <c r="F96" i="3"/>
  <c r="F95" i="3"/>
  <c r="F94" i="3"/>
  <c r="F93" i="3"/>
  <c r="F92" i="3"/>
  <c r="F91" i="3"/>
  <c r="F90" i="3"/>
  <c r="F89" i="3"/>
  <c r="F88" i="3"/>
  <c r="F87" i="3"/>
  <c r="F86" i="3"/>
  <c r="F85" i="3"/>
  <c r="F84" i="3"/>
  <c r="F83" i="3"/>
  <c r="F82" i="3"/>
  <c r="F81" i="3"/>
  <c r="F80" i="3"/>
  <c r="F79" i="3"/>
  <c r="F78" i="3"/>
  <c r="F77" i="3"/>
  <c r="F76" i="3"/>
  <c r="F75" i="3"/>
  <c r="F74" i="3"/>
  <c r="F73" i="3"/>
  <c r="F72" i="3"/>
  <c r="F71" i="3"/>
  <c r="F70" i="3"/>
  <c r="F69" i="3"/>
  <c r="F68" i="3"/>
  <c r="F67" i="3"/>
  <c r="F66" i="3"/>
  <c r="F65" i="3"/>
  <c r="F64" i="3"/>
  <c r="F63" i="3"/>
  <c r="F62" i="3"/>
  <c r="F61" i="3"/>
  <c r="F60" i="3"/>
  <c r="F59" i="3"/>
  <c r="F58" i="3"/>
  <c r="F57" i="3"/>
  <c r="F56" i="3"/>
  <c r="F55" i="3"/>
  <c r="F54" i="3"/>
  <c r="F53" i="3"/>
  <c r="F52" i="3"/>
  <c r="F51" i="3"/>
  <c r="F50" i="3"/>
  <c r="F49" i="3"/>
  <c r="F48" i="3"/>
  <c r="F47" i="3"/>
  <c r="F46" i="3"/>
  <c r="F45" i="3"/>
  <c r="F44" i="3"/>
  <c r="F43" i="3"/>
  <c r="F42" i="3"/>
  <c r="F41" i="3"/>
  <c r="F40" i="3"/>
  <c r="F39" i="3"/>
  <c r="F38" i="3"/>
  <c r="F37" i="3"/>
  <c r="F36" i="3"/>
  <c r="F35" i="3"/>
  <c r="F34" i="3"/>
  <c r="F31" i="3"/>
  <c r="F30" i="3"/>
  <c r="F29" i="3"/>
  <c r="F28" i="3"/>
  <c r="F27" i="3"/>
  <c r="F26" i="3"/>
  <c r="F25" i="3"/>
  <c r="F24" i="3"/>
  <c r="F23" i="3"/>
  <c r="F22" i="3"/>
  <c r="F21" i="3"/>
  <c r="F20" i="3"/>
  <c r="F19" i="3"/>
  <c r="F18" i="3"/>
  <c r="F17" i="3"/>
  <c r="F16" i="3"/>
  <c r="F15" i="3"/>
  <c r="F14" i="3"/>
  <c r="F13" i="3"/>
  <c r="F12" i="3"/>
  <c r="F11" i="3"/>
  <c r="F10" i="3"/>
  <c r="F9" i="3"/>
  <c r="F8" i="3"/>
  <c r="F7" i="3"/>
  <c r="F6" i="3"/>
  <c r="F5" i="3"/>
  <c r="F4" i="3"/>
  <c r="F3" i="3"/>
  <c r="F2" i="3"/>
</calcChain>
</file>

<file path=xl/sharedStrings.xml><?xml version="1.0" encoding="utf-8"?>
<sst xmlns="http://schemas.openxmlformats.org/spreadsheetml/2006/main" count="416" uniqueCount="122">
  <si>
    <t>Назив здравствене установе</t>
  </si>
  <si>
    <t>Број партије</t>
  </si>
  <si>
    <t>Назив партије</t>
  </si>
  <si>
    <t>Број ставке</t>
  </si>
  <si>
    <t>Назив ставке</t>
  </si>
  <si>
    <t>ЈЕДИНИЧНА ЦЕНА</t>
  </si>
  <si>
    <t>Испоручилац</t>
  </si>
  <si>
    <t>Specijalna bolnica za cerebrovaskularne bolesti "Sveti Sava"</t>
  </si>
  <si>
    <t>Reagensi i potrošni materijal za aparat SISMEX XN-L(350,450,550), XN (1000,2000)</t>
  </si>
  <si>
    <t>Cell pack DCL 20l</t>
  </si>
  <si>
    <t>Yunicom d.o.o</t>
  </si>
  <si>
    <t>Lysercell WDF 5l</t>
  </si>
  <si>
    <t>Flurocell WDF 2x42 ml</t>
  </si>
  <si>
    <t>Sulfolyser 3x500ml</t>
  </si>
  <si>
    <t>Cellclean 50 ml</t>
  </si>
  <si>
    <t>XN Chek L2</t>
  </si>
  <si>
    <t>Reagensi i potrošni materijal -Hematološki analizator HmX, proizvođač Beckman Coulter</t>
  </si>
  <si>
    <t>COULTER® Isoton III</t>
  </si>
  <si>
    <t>Makler d.o.o</t>
  </si>
  <si>
    <t>COULTER® Lyse S III</t>
  </si>
  <si>
    <t>COULTER® HmX pakovanje</t>
  </si>
  <si>
    <t>COULTER® Clenz</t>
  </si>
  <si>
    <t>COULTER® 5C Cell Control</t>
  </si>
  <si>
    <t>Reagensi i potrošni materijal -Hematološki analizator DxH500, proizvođač Beckman Coulter</t>
  </si>
  <si>
    <t>DxH 500 Diluent</t>
  </si>
  <si>
    <t>DxH 500 Lyse</t>
  </si>
  <si>
    <t>DxH 500 Cleaner</t>
  </si>
  <si>
    <t>DxH 500 Control</t>
  </si>
  <si>
    <t>Reagensi i potrošni materijal za aparat automatski koagulometar model ACL 7000,proizvođač Instrumentation Laboratory</t>
  </si>
  <si>
    <t>PT-Fib HS Plus</t>
  </si>
  <si>
    <t>APTT -SP</t>
  </si>
  <si>
    <t>Heparin Xa</t>
  </si>
  <si>
    <t>Factor Diluent</t>
  </si>
  <si>
    <t>Reference Emulsion</t>
  </si>
  <si>
    <t>Rotors</t>
  </si>
  <si>
    <t>Reagensi i potrošni materijal za aparat automatski koagulometar model ACL ELITE Pro, proizvođač  Instrumentation Laboratory</t>
  </si>
  <si>
    <t xml:space="preserve">Normal Control Assayed </t>
  </si>
  <si>
    <t>High Abnormal Control Assayed</t>
  </si>
  <si>
    <t>Wash-R Emulsion</t>
  </si>
  <si>
    <t>Reagensi i potrošni materijal za imunohemijske analizatore model ACCESS; DxI600 i DxI800, proizvođač Beckman Coulte</t>
  </si>
  <si>
    <t>FT4 reagens</t>
  </si>
  <si>
    <t>FT4 kalibrator</t>
  </si>
  <si>
    <t>hTSH reagens</t>
  </si>
  <si>
    <t>ACCU hsTNI TROPONIN reagens</t>
  </si>
  <si>
    <t>ACCU hsTNI kalibrator</t>
  </si>
  <si>
    <t>vitamin B12 reagens</t>
  </si>
  <si>
    <t>vitamin B 12 kalibrator</t>
  </si>
  <si>
    <t>Liquicheck Immunoasay  plus Control L 1/2/3</t>
  </si>
  <si>
    <t>WASTE BAGS 20 (ACCESS)</t>
  </si>
  <si>
    <t>SUBSTRATE 4X130</t>
  </si>
  <si>
    <t>REACTION VESSELS 16X98 (ACCESS)</t>
  </si>
  <si>
    <t>WASH BUFFER  R 4X1950ML (ACCESS)</t>
  </si>
  <si>
    <t>Sample cups 2ml</t>
  </si>
  <si>
    <t>Contrad 70</t>
  </si>
  <si>
    <t>Reagensi i potrošni materijal za aparat H-100, H-500,  DIRUI</t>
  </si>
  <si>
    <t>Urin test trake 10 parametara</t>
  </si>
  <si>
    <t>Vicor d.o.o</t>
  </si>
  <si>
    <t>Reagensi i potrošni materijal za gasni analizator model GEM Premier 3500, proizvođač Instrumentation Laboratory</t>
  </si>
  <si>
    <t>GEM cartridge IQM (150 analiza)</t>
  </si>
  <si>
    <t>Laboratorijski testovi i reagensi za  aparat BactAlert 3D 60, BactAlert 3D 120,  BactAlert 3D 240, BactAlert VIRTUO</t>
  </si>
  <si>
    <t>Bočice za hemokulturu aerobne (FA), anaerobne ( FN) i i pedijatrijske (PF) (sa inhibitorom antibiotika)</t>
  </si>
  <si>
    <t>Reagensi za biohemijski analizator  Ilyte  (Instrumentation Laboratory)</t>
  </si>
  <si>
    <t>Daily cleaning kit</t>
  </si>
  <si>
    <t xml:space="preserve">Internal filling solution </t>
  </si>
  <si>
    <t>Jon- selektivne elektroda Cl</t>
  </si>
  <si>
    <t>Jon- selektivne elektroda Na</t>
  </si>
  <si>
    <t>Solution pack Na/K/Cl</t>
  </si>
  <si>
    <t xml:space="preserve">Referentna elektroda </t>
  </si>
  <si>
    <t>Reagensi za biohemijski analizator AU 480  (Beckman Coulter)</t>
  </si>
  <si>
    <t xml:space="preserve"> Liquichek Cardiac Markers Plus LT kontrola</t>
  </si>
  <si>
    <t xml:space="preserve"> Urin kalibrator</t>
  </si>
  <si>
    <t>ALT</t>
  </si>
  <si>
    <t>AST</t>
  </si>
  <si>
    <t>Bilirubin  direktni</t>
  </si>
  <si>
    <t>Bilirubin ukupan</t>
  </si>
  <si>
    <t>Total Bilirubin</t>
  </si>
  <si>
    <t>CK NAC</t>
  </si>
  <si>
    <t>CK-MB</t>
  </si>
  <si>
    <t>CK-MB kalibrator</t>
  </si>
  <si>
    <t>CRP</t>
  </si>
  <si>
    <t>CRP Latex Calibrator Normal Set</t>
  </si>
  <si>
    <t>Čašice a 3 ml</t>
  </si>
  <si>
    <t>Glucoza</t>
  </si>
  <si>
    <t>Gvoždje</t>
  </si>
  <si>
    <t>Iron</t>
  </si>
  <si>
    <t>HDL Holesterol</t>
  </si>
  <si>
    <t>Holesterol ukupni</t>
  </si>
  <si>
    <t>ISE buffer</t>
  </si>
  <si>
    <t>ISE Internal Reference solution</t>
  </si>
  <si>
    <t>ISE Mid Standard</t>
  </si>
  <si>
    <t>Kreatinin</t>
  </si>
  <si>
    <t>Liquichek Immunology Control Level 1</t>
  </si>
  <si>
    <t>Lyphochek Assayed Chemistry Control Level 1</t>
  </si>
  <si>
    <t>Magnezijum</t>
  </si>
  <si>
    <t>Trigliceridi</t>
  </si>
  <si>
    <t>Ukupni proteini</t>
  </si>
  <si>
    <t>Urea</t>
  </si>
  <si>
    <t xml:space="preserve">Wash solution </t>
  </si>
  <si>
    <t>LIH</t>
  </si>
  <si>
    <t>Reagensi za biohemijski analizatori ILAB ARIES (Instrumentation Laboratory)</t>
  </si>
  <si>
    <t>Alkaline Phosphatase</t>
  </si>
  <si>
    <t>ALT liquid</t>
  </si>
  <si>
    <t>AST Liquid</t>
  </si>
  <si>
    <t>CK</t>
  </si>
  <si>
    <t>Direct Bilirubin</t>
  </si>
  <si>
    <t>GGT liquid</t>
  </si>
  <si>
    <t>LDH-P</t>
  </si>
  <si>
    <t>Total Protein</t>
  </si>
  <si>
    <t>Serachem I</t>
  </si>
  <si>
    <t>Referil G</t>
  </si>
  <si>
    <t>Probe rinse solution</t>
  </si>
  <si>
    <t>Cuvette cleaning solution</t>
  </si>
  <si>
    <t>Acid cuvette cleaner IL Aries</t>
  </si>
  <si>
    <t>Sample cup 3 mL</t>
  </si>
  <si>
    <t>Drying pad</t>
  </si>
  <si>
    <t>Reagensi za POCT analizator  PATHFAST  (Mitsubishi Chemical)</t>
  </si>
  <si>
    <t xml:space="preserve">D - dimer </t>
  </si>
  <si>
    <t>Alura Med d.o.o</t>
  </si>
  <si>
    <t>Plastični nastavci za aspiriranje reagenasa i uzoraka ( Tipsovi)</t>
  </si>
  <si>
    <t>BNP reagens</t>
  </si>
  <si>
    <t>BNP kalibrator</t>
  </si>
  <si>
    <t>III Kvartal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</si>
</sst>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0"/>
      <color theme="1"/>
      <name val="Arial"/>
      <family val="2"/>
      <charset val="238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D3CCE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18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4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2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/>
    </xf>
    <xf numFmtId="0" fontId="1" fillId="0" borderId="4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4" fontId="2" fillId="2" borderId="1" xfId="1" applyNumberFormat="1" applyFont="1" applyFill="1" applyBorder="1" applyAlignment="1">
      <alignment horizontal="center" vertical="center" wrapText="1"/>
    </xf>
    <xf numFmtId="0" fontId="2" fillId="4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horizontal="center" vertical="center" wrapText="1"/>
    </xf>
  </cellXfs>
  <cellStyles count="3">
    <cellStyle name="Normal" xfId="0" builtinId="0"/>
    <cellStyle name="Normal 3 2" xfId="2" xr:uid="{CB14E10A-A779-47EF-A42E-08EFB20CE06B}"/>
    <cellStyle name="Normal_Priznto djuture" xfId="1" xr:uid="{46F5A659-9ADE-4ABD-B2B0-A2586C586B7E}"/>
  </cellStyles>
  <dxfs count="0"/>
  <tableStyles count="0" defaultTableStyle="TableStyleMedium2" defaultPivotStyle="PivotStyleLight16"/>
  <colors>
    <mruColors>
      <color rgb="FFD3CC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51CFC9-D6AC-4B86-8C90-80E42C98F261}">
  <dimension ref="A1:I106"/>
  <sheetViews>
    <sheetView tabSelected="1" workbookViewId="0">
      <selection activeCell="N6" sqref="N6"/>
    </sheetView>
  </sheetViews>
  <sheetFormatPr defaultRowHeight="15" x14ac:dyDescent="0.25"/>
  <cols>
    <col min="1" max="1" width="22.140625" style="8" customWidth="1"/>
    <col min="2" max="2" width="13.28515625" customWidth="1"/>
    <col min="3" max="3" width="29.5703125" customWidth="1"/>
    <col min="4" max="4" width="10.5703125" bestFit="1" customWidth="1"/>
    <col min="5" max="6" width="21.42578125" customWidth="1"/>
    <col min="7" max="7" width="15" customWidth="1"/>
    <col min="8" max="8" width="21" customWidth="1"/>
    <col min="9" max="9" width="13.85546875" customWidth="1"/>
  </cols>
  <sheetData>
    <row r="1" spans="1:9" ht="30" x14ac:dyDescent="0.25">
      <c r="A1" s="12" t="s">
        <v>0</v>
      </c>
      <c r="B1" s="13" t="s">
        <v>1</v>
      </c>
      <c r="C1" s="13" t="s">
        <v>2</v>
      </c>
      <c r="D1" s="14" t="s">
        <v>3</v>
      </c>
      <c r="E1" s="14" t="s">
        <v>4</v>
      </c>
      <c r="F1" s="14"/>
      <c r="G1" s="15" t="s">
        <v>5</v>
      </c>
      <c r="H1" s="13" t="s">
        <v>6</v>
      </c>
      <c r="I1" s="16" t="s">
        <v>121</v>
      </c>
    </row>
    <row r="2" spans="1:9" ht="38.25" x14ac:dyDescent="0.25">
      <c r="A2" s="7" t="s">
        <v>7</v>
      </c>
      <c r="B2" s="1">
        <v>10</v>
      </c>
      <c r="C2" s="1" t="s">
        <v>8</v>
      </c>
      <c r="D2" s="2">
        <v>1</v>
      </c>
      <c r="E2" s="3" t="s">
        <v>9</v>
      </c>
      <c r="F2" s="9" t="str">
        <f t="shared" ref="F2:F33" si="0">B2&amp;D2&amp;E2</f>
        <v>101Cell pack DCL 20l</v>
      </c>
      <c r="G2" s="10">
        <v>18013</v>
      </c>
      <c r="H2" s="11" t="s">
        <v>10</v>
      </c>
      <c r="I2" s="17">
        <v>1</v>
      </c>
    </row>
    <row r="3" spans="1:9" ht="38.25" x14ac:dyDescent="0.25">
      <c r="A3" s="7" t="s">
        <v>7</v>
      </c>
      <c r="B3" s="1">
        <v>10</v>
      </c>
      <c r="C3" s="1" t="s">
        <v>8</v>
      </c>
      <c r="D3" s="2">
        <v>4</v>
      </c>
      <c r="E3" s="3" t="s">
        <v>11</v>
      </c>
      <c r="F3" s="3" t="str">
        <f t="shared" si="0"/>
        <v>104Lysercell WDF 5l</v>
      </c>
      <c r="G3" s="4">
        <v>92980</v>
      </c>
      <c r="H3" s="5" t="s">
        <v>10</v>
      </c>
      <c r="I3" s="17">
        <v>1</v>
      </c>
    </row>
    <row r="4" spans="1:9" ht="38.25" x14ac:dyDescent="0.25">
      <c r="A4" s="7" t="s">
        <v>7</v>
      </c>
      <c r="B4" s="1">
        <v>10</v>
      </c>
      <c r="C4" s="1" t="s">
        <v>8</v>
      </c>
      <c r="D4" s="2">
        <v>6</v>
      </c>
      <c r="E4" s="3" t="s">
        <v>12</v>
      </c>
      <c r="F4" s="3" t="str">
        <f t="shared" si="0"/>
        <v>106Flurocell WDF 2x42 ml</v>
      </c>
      <c r="G4" s="4">
        <v>259895</v>
      </c>
      <c r="H4" s="5" t="s">
        <v>10</v>
      </c>
      <c r="I4" s="17">
        <v>0</v>
      </c>
    </row>
    <row r="5" spans="1:9" ht="38.25" x14ac:dyDescent="0.25">
      <c r="A5" s="7" t="s">
        <v>7</v>
      </c>
      <c r="B5" s="1">
        <v>10</v>
      </c>
      <c r="C5" s="1" t="s">
        <v>8</v>
      </c>
      <c r="D5" s="2">
        <v>8</v>
      </c>
      <c r="E5" s="3" t="s">
        <v>13</v>
      </c>
      <c r="F5" s="3" t="str">
        <f t="shared" si="0"/>
        <v>108Sulfolyser 3x500ml</v>
      </c>
      <c r="G5" s="4">
        <v>53296</v>
      </c>
      <c r="H5" s="5" t="s">
        <v>10</v>
      </c>
      <c r="I5" s="17">
        <v>1</v>
      </c>
    </row>
    <row r="6" spans="1:9" ht="38.25" x14ac:dyDescent="0.25">
      <c r="A6" s="7" t="s">
        <v>7</v>
      </c>
      <c r="B6" s="1">
        <v>10</v>
      </c>
      <c r="C6" s="1" t="s">
        <v>8</v>
      </c>
      <c r="D6" s="2">
        <v>9</v>
      </c>
      <c r="E6" s="3" t="s">
        <v>14</v>
      </c>
      <c r="F6" s="3" t="str">
        <f t="shared" si="0"/>
        <v>109Cellclean 50 ml</v>
      </c>
      <c r="G6" s="4">
        <v>35096</v>
      </c>
      <c r="H6" s="5" t="s">
        <v>10</v>
      </c>
      <c r="I6" s="17">
        <v>0</v>
      </c>
    </row>
    <row r="7" spans="1:9" ht="38.25" x14ac:dyDescent="0.25">
      <c r="A7" s="7" t="s">
        <v>7</v>
      </c>
      <c r="B7" s="1">
        <v>10</v>
      </c>
      <c r="C7" s="1" t="s">
        <v>8</v>
      </c>
      <c r="D7" s="2">
        <v>11</v>
      </c>
      <c r="E7" s="3" t="s">
        <v>15</v>
      </c>
      <c r="F7" s="3" t="str">
        <f t="shared" si="0"/>
        <v>1011XN Chek L2</v>
      </c>
      <c r="G7" s="4">
        <v>18426</v>
      </c>
      <c r="H7" s="5" t="s">
        <v>10</v>
      </c>
      <c r="I7" s="17">
        <v>0</v>
      </c>
    </row>
    <row r="8" spans="1:9" ht="38.25" x14ac:dyDescent="0.25">
      <c r="A8" s="7" t="s">
        <v>7</v>
      </c>
      <c r="B8" s="1">
        <v>19</v>
      </c>
      <c r="C8" s="1" t="s">
        <v>16</v>
      </c>
      <c r="D8" s="2">
        <v>1</v>
      </c>
      <c r="E8" s="3" t="s">
        <v>17</v>
      </c>
      <c r="F8" s="3" t="str">
        <f t="shared" si="0"/>
        <v>191COULTER® Isoton III</v>
      </c>
      <c r="G8" s="4">
        <v>6006</v>
      </c>
      <c r="H8" s="5" t="s">
        <v>18</v>
      </c>
      <c r="I8" s="17">
        <v>6</v>
      </c>
    </row>
    <row r="9" spans="1:9" ht="38.25" x14ac:dyDescent="0.25">
      <c r="A9" s="7" t="s">
        <v>7</v>
      </c>
      <c r="B9" s="1">
        <v>19</v>
      </c>
      <c r="C9" s="1" t="s">
        <v>16</v>
      </c>
      <c r="D9" s="2">
        <v>2</v>
      </c>
      <c r="E9" s="3" t="s">
        <v>19</v>
      </c>
      <c r="F9" s="3" t="str">
        <f t="shared" si="0"/>
        <v>192COULTER® Lyse S III</v>
      </c>
      <c r="G9" s="4">
        <v>11920</v>
      </c>
      <c r="H9" s="5" t="s">
        <v>18</v>
      </c>
      <c r="I9" s="17">
        <v>1</v>
      </c>
    </row>
    <row r="10" spans="1:9" ht="38.25" x14ac:dyDescent="0.25">
      <c r="A10" s="7" t="s">
        <v>7</v>
      </c>
      <c r="B10" s="1">
        <v>19</v>
      </c>
      <c r="C10" s="1" t="s">
        <v>16</v>
      </c>
      <c r="D10" s="2">
        <v>3</v>
      </c>
      <c r="E10" s="3" t="s">
        <v>20</v>
      </c>
      <c r="F10" s="3" t="str">
        <f t="shared" si="0"/>
        <v>193COULTER® HmX pakovanje</v>
      </c>
      <c r="G10" s="4">
        <v>71073</v>
      </c>
      <c r="H10" s="5" t="s">
        <v>18</v>
      </c>
      <c r="I10" s="17">
        <v>1</v>
      </c>
    </row>
    <row r="11" spans="1:9" ht="38.25" x14ac:dyDescent="0.25">
      <c r="A11" s="7" t="s">
        <v>7</v>
      </c>
      <c r="B11" s="1">
        <v>19</v>
      </c>
      <c r="C11" s="1" t="s">
        <v>16</v>
      </c>
      <c r="D11" s="2">
        <v>4</v>
      </c>
      <c r="E11" s="3" t="s">
        <v>21</v>
      </c>
      <c r="F11" s="3" t="str">
        <f t="shared" si="0"/>
        <v>194COULTER® Clenz</v>
      </c>
      <c r="G11" s="4">
        <v>6854</v>
      </c>
      <c r="H11" s="5" t="s">
        <v>18</v>
      </c>
      <c r="I11" s="17">
        <v>0</v>
      </c>
    </row>
    <row r="12" spans="1:9" ht="38.25" x14ac:dyDescent="0.25">
      <c r="A12" s="7" t="s">
        <v>7</v>
      </c>
      <c r="B12" s="1">
        <v>19</v>
      </c>
      <c r="C12" s="1" t="s">
        <v>16</v>
      </c>
      <c r="D12" s="2">
        <v>5</v>
      </c>
      <c r="E12" s="3" t="s">
        <v>22</v>
      </c>
      <c r="F12" s="3" t="str">
        <f t="shared" si="0"/>
        <v>195COULTER® 5C Cell Control</v>
      </c>
      <c r="G12" s="4">
        <v>42019</v>
      </c>
      <c r="H12" s="5" t="s">
        <v>18</v>
      </c>
      <c r="I12" s="17">
        <v>0</v>
      </c>
    </row>
    <row r="13" spans="1:9" ht="38.25" x14ac:dyDescent="0.25">
      <c r="A13" s="7" t="s">
        <v>7</v>
      </c>
      <c r="B13" s="1">
        <v>20</v>
      </c>
      <c r="C13" s="1" t="s">
        <v>23</v>
      </c>
      <c r="D13" s="2">
        <v>1</v>
      </c>
      <c r="E13" s="3" t="s">
        <v>24</v>
      </c>
      <c r="F13" s="3" t="str">
        <f t="shared" si="0"/>
        <v>201DxH 500 Diluent</v>
      </c>
      <c r="G13" s="4">
        <v>6534</v>
      </c>
      <c r="H13" s="5" t="s">
        <v>18</v>
      </c>
      <c r="I13" s="17">
        <v>3</v>
      </c>
    </row>
    <row r="14" spans="1:9" ht="38.25" x14ac:dyDescent="0.25">
      <c r="A14" s="7" t="s">
        <v>7</v>
      </c>
      <c r="B14" s="1">
        <v>20</v>
      </c>
      <c r="C14" s="1" t="s">
        <v>23</v>
      </c>
      <c r="D14" s="2">
        <v>2</v>
      </c>
      <c r="E14" s="3" t="s">
        <v>25</v>
      </c>
      <c r="F14" s="3" t="str">
        <f t="shared" si="0"/>
        <v>202DxH 500 Lyse</v>
      </c>
      <c r="G14" s="4">
        <v>15259</v>
      </c>
      <c r="H14" s="5" t="s">
        <v>18</v>
      </c>
      <c r="I14" s="17">
        <v>0</v>
      </c>
    </row>
    <row r="15" spans="1:9" ht="38.25" x14ac:dyDescent="0.25">
      <c r="A15" s="7" t="s">
        <v>7</v>
      </c>
      <c r="B15" s="1">
        <v>20</v>
      </c>
      <c r="C15" s="1" t="s">
        <v>23</v>
      </c>
      <c r="D15" s="2">
        <v>3</v>
      </c>
      <c r="E15" s="3" t="s">
        <v>26</v>
      </c>
      <c r="F15" s="3" t="str">
        <f t="shared" si="0"/>
        <v>203DxH 500 Cleaner</v>
      </c>
      <c r="G15" s="4">
        <v>6510</v>
      </c>
      <c r="H15" s="5" t="s">
        <v>18</v>
      </c>
      <c r="I15" s="17">
        <v>4</v>
      </c>
    </row>
    <row r="16" spans="1:9" ht="38.25" x14ac:dyDescent="0.25">
      <c r="A16" s="7" t="s">
        <v>7</v>
      </c>
      <c r="B16" s="1">
        <v>20</v>
      </c>
      <c r="C16" s="1" t="s">
        <v>23</v>
      </c>
      <c r="D16" s="2">
        <v>4</v>
      </c>
      <c r="E16" s="3" t="s">
        <v>27</v>
      </c>
      <c r="F16" s="3" t="str">
        <f t="shared" si="0"/>
        <v>204DxH 500 Control</v>
      </c>
      <c r="G16" s="4">
        <v>23672</v>
      </c>
      <c r="H16" s="5" t="s">
        <v>18</v>
      </c>
      <c r="I16" s="17">
        <v>0</v>
      </c>
    </row>
    <row r="17" spans="1:9" ht="51" x14ac:dyDescent="0.25">
      <c r="A17" s="7" t="s">
        <v>7</v>
      </c>
      <c r="B17" s="1">
        <v>40</v>
      </c>
      <c r="C17" s="1" t="s">
        <v>28</v>
      </c>
      <c r="D17" s="2">
        <v>1</v>
      </c>
      <c r="E17" s="3" t="s">
        <v>29</v>
      </c>
      <c r="F17" s="3" t="str">
        <f t="shared" si="0"/>
        <v>401PT-Fib HS Plus</v>
      </c>
      <c r="G17" s="4">
        <v>8979</v>
      </c>
      <c r="H17" s="5" t="s">
        <v>18</v>
      </c>
      <c r="I17" s="17">
        <v>3</v>
      </c>
    </row>
    <row r="18" spans="1:9" ht="51" x14ac:dyDescent="0.25">
      <c r="A18" s="7" t="s">
        <v>7</v>
      </c>
      <c r="B18" s="1">
        <v>40</v>
      </c>
      <c r="C18" s="1" t="s">
        <v>28</v>
      </c>
      <c r="D18" s="2">
        <v>2</v>
      </c>
      <c r="E18" s="3" t="s">
        <v>30</v>
      </c>
      <c r="F18" s="3" t="str">
        <f t="shared" si="0"/>
        <v>402APTT -SP</v>
      </c>
      <c r="G18" s="4">
        <v>15523</v>
      </c>
      <c r="H18" s="5" t="s">
        <v>18</v>
      </c>
      <c r="I18" s="17">
        <v>1</v>
      </c>
    </row>
    <row r="19" spans="1:9" ht="51" x14ac:dyDescent="0.25">
      <c r="A19" s="7" t="s">
        <v>7</v>
      </c>
      <c r="B19" s="1">
        <v>40</v>
      </c>
      <c r="C19" s="1" t="s">
        <v>28</v>
      </c>
      <c r="D19" s="2">
        <v>7</v>
      </c>
      <c r="E19" s="3" t="s">
        <v>31</v>
      </c>
      <c r="F19" s="3" t="str">
        <f t="shared" si="0"/>
        <v>407Heparin Xa</v>
      </c>
      <c r="G19" s="4">
        <v>26289</v>
      </c>
      <c r="H19" s="5" t="s">
        <v>18</v>
      </c>
      <c r="I19" s="17">
        <v>0</v>
      </c>
    </row>
    <row r="20" spans="1:9" ht="51" x14ac:dyDescent="0.25">
      <c r="A20" s="7" t="s">
        <v>7</v>
      </c>
      <c r="B20" s="1">
        <v>40</v>
      </c>
      <c r="C20" s="1" t="s">
        <v>28</v>
      </c>
      <c r="D20" s="2">
        <v>38</v>
      </c>
      <c r="E20" s="3" t="s">
        <v>32</v>
      </c>
      <c r="F20" s="3" t="str">
        <f t="shared" si="0"/>
        <v>4038Factor Diluent</v>
      </c>
      <c r="G20" s="4">
        <v>945.12</v>
      </c>
      <c r="H20" s="5" t="s">
        <v>18</v>
      </c>
      <c r="I20" s="17">
        <v>0</v>
      </c>
    </row>
    <row r="21" spans="1:9" ht="51" x14ac:dyDescent="0.25">
      <c r="A21" s="7" t="s">
        <v>7</v>
      </c>
      <c r="B21" s="1">
        <v>40</v>
      </c>
      <c r="C21" s="1" t="s">
        <v>28</v>
      </c>
      <c r="D21" s="6">
        <v>41</v>
      </c>
      <c r="E21" s="3" t="s">
        <v>33</v>
      </c>
      <c r="F21" s="3" t="str">
        <f t="shared" si="0"/>
        <v>4041Reference Emulsion</v>
      </c>
      <c r="G21" s="4">
        <v>2069.7600000000002</v>
      </c>
      <c r="H21" s="5" t="s">
        <v>18</v>
      </c>
      <c r="I21" s="17">
        <v>0</v>
      </c>
    </row>
    <row r="22" spans="1:9" ht="51" x14ac:dyDescent="0.25">
      <c r="A22" s="7" t="s">
        <v>7</v>
      </c>
      <c r="B22" s="1">
        <v>40</v>
      </c>
      <c r="C22" s="1" t="s">
        <v>28</v>
      </c>
      <c r="D22" s="6">
        <v>42</v>
      </c>
      <c r="E22" s="3" t="s">
        <v>34</v>
      </c>
      <c r="F22" s="3" t="str">
        <f t="shared" si="0"/>
        <v>4042Rotors</v>
      </c>
      <c r="G22" s="4">
        <v>23316.48</v>
      </c>
      <c r="H22" s="5" t="s">
        <v>18</v>
      </c>
      <c r="I22" s="17">
        <v>2</v>
      </c>
    </row>
    <row r="23" spans="1:9" ht="51" x14ac:dyDescent="0.25">
      <c r="A23" s="7" t="s">
        <v>7</v>
      </c>
      <c r="B23" s="1">
        <v>41</v>
      </c>
      <c r="C23" s="1" t="s">
        <v>35</v>
      </c>
      <c r="D23" s="6">
        <v>3</v>
      </c>
      <c r="E23" s="3" t="s">
        <v>29</v>
      </c>
      <c r="F23" s="3" t="str">
        <f t="shared" si="0"/>
        <v>413PT-Fib HS Plus</v>
      </c>
      <c r="G23" s="4">
        <v>8979</v>
      </c>
      <c r="H23" s="5" t="s">
        <v>18</v>
      </c>
      <c r="I23" s="17">
        <v>1</v>
      </c>
    </row>
    <row r="24" spans="1:9" ht="51" x14ac:dyDescent="0.25">
      <c r="A24" s="7" t="s">
        <v>7</v>
      </c>
      <c r="B24" s="1">
        <v>41</v>
      </c>
      <c r="C24" s="1" t="s">
        <v>35</v>
      </c>
      <c r="D24" s="6">
        <v>4</v>
      </c>
      <c r="E24" s="3" t="s">
        <v>30</v>
      </c>
      <c r="F24" s="3" t="str">
        <f t="shared" si="0"/>
        <v>414APTT -SP</v>
      </c>
      <c r="G24" s="4">
        <v>15523</v>
      </c>
      <c r="H24" s="5" t="s">
        <v>18</v>
      </c>
      <c r="I24" s="17">
        <v>2</v>
      </c>
    </row>
    <row r="25" spans="1:9" ht="51" x14ac:dyDescent="0.25">
      <c r="A25" s="7" t="s">
        <v>7</v>
      </c>
      <c r="B25" s="1">
        <v>41</v>
      </c>
      <c r="C25" s="1" t="s">
        <v>35</v>
      </c>
      <c r="D25" s="6">
        <v>38</v>
      </c>
      <c r="E25" s="3" t="s">
        <v>36</v>
      </c>
      <c r="F25" s="3" t="str">
        <f t="shared" si="0"/>
        <v xml:space="preserve">4138Normal Control Assayed </v>
      </c>
      <c r="G25" s="4">
        <v>17799</v>
      </c>
      <c r="H25" s="5" t="s">
        <v>18</v>
      </c>
      <c r="I25" s="17">
        <v>0</v>
      </c>
    </row>
    <row r="26" spans="1:9" ht="51" x14ac:dyDescent="0.25">
      <c r="A26" s="7" t="s">
        <v>7</v>
      </c>
      <c r="B26" s="1">
        <v>41</v>
      </c>
      <c r="C26" s="1" t="s">
        <v>35</v>
      </c>
      <c r="D26" s="6">
        <v>40</v>
      </c>
      <c r="E26" s="3" t="s">
        <v>37</v>
      </c>
      <c r="F26" s="3" t="str">
        <f t="shared" si="0"/>
        <v>4140High Abnormal Control Assayed</v>
      </c>
      <c r="G26" s="4">
        <v>17011</v>
      </c>
      <c r="H26" s="5" t="s">
        <v>18</v>
      </c>
      <c r="I26" s="17">
        <v>0</v>
      </c>
    </row>
    <row r="27" spans="1:9" ht="51" x14ac:dyDescent="0.25">
      <c r="A27" s="7" t="s">
        <v>7</v>
      </c>
      <c r="B27" s="1">
        <v>41</v>
      </c>
      <c r="C27" s="1" t="s">
        <v>35</v>
      </c>
      <c r="D27" s="6">
        <v>48</v>
      </c>
      <c r="E27" s="3" t="s">
        <v>32</v>
      </c>
      <c r="F27" s="3" t="str">
        <f t="shared" si="0"/>
        <v>4148Factor Diluent</v>
      </c>
      <c r="G27" s="4">
        <v>945.12</v>
      </c>
      <c r="H27" s="5" t="s">
        <v>18</v>
      </c>
      <c r="I27" s="17">
        <v>0</v>
      </c>
    </row>
    <row r="28" spans="1:9" ht="51" x14ac:dyDescent="0.25">
      <c r="A28" s="7" t="s">
        <v>7</v>
      </c>
      <c r="B28" s="1">
        <v>41</v>
      </c>
      <c r="C28" s="1" t="s">
        <v>35</v>
      </c>
      <c r="D28" s="6">
        <v>51</v>
      </c>
      <c r="E28" s="3" t="s">
        <v>38</v>
      </c>
      <c r="F28" s="3" t="str">
        <f t="shared" si="0"/>
        <v>4151Wash-R Emulsion</v>
      </c>
      <c r="G28" s="4">
        <v>8000</v>
      </c>
      <c r="H28" s="5" t="s">
        <v>18</v>
      </c>
      <c r="I28" s="17">
        <v>4</v>
      </c>
    </row>
    <row r="29" spans="1:9" ht="51" x14ac:dyDescent="0.25">
      <c r="A29" s="7" t="s">
        <v>7</v>
      </c>
      <c r="B29" s="1">
        <v>41</v>
      </c>
      <c r="C29" s="1" t="s">
        <v>35</v>
      </c>
      <c r="D29" s="6">
        <v>52</v>
      </c>
      <c r="E29" s="3" t="s">
        <v>34</v>
      </c>
      <c r="F29" s="3" t="str">
        <f t="shared" si="0"/>
        <v>4152Rotors</v>
      </c>
      <c r="G29" s="4">
        <v>24316.400000000001</v>
      </c>
      <c r="H29" s="5" t="s">
        <v>18</v>
      </c>
      <c r="I29" s="17">
        <v>0</v>
      </c>
    </row>
    <row r="30" spans="1:9" ht="51" x14ac:dyDescent="0.25">
      <c r="A30" s="7" t="s">
        <v>7</v>
      </c>
      <c r="B30" s="1">
        <v>65</v>
      </c>
      <c r="C30" s="1" t="s">
        <v>39</v>
      </c>
      <c r="D30" s="6">
        <v>3</v>
      </c>
      <c r="E30" s="3" t="s">
        <v>40</v>
      </c>
      <c r="F30" s="3" t="str">
        <f t="shared" si="0"/>
        <v>653FT4 reagens</v>
      </c>
      <c r="G30" s="4">
        <v>16000</v>
      </c>
      <c r="H30" s="5" t="s">
        <v>18</v>
      </c>
      <c r="I30" s="17">
        <v>2</v>
      </c>
    </row>
    <row r="31" spans="1:9" ht="51" x14ac:dyDescent="0.25">
      <c r="A31" s="7" t="s">
        <v>7</v>
      </c>
      <c r="B31" s="1">
        <v>65</v>
      </c>
      <c r="C31" s="1" t="s">
        <v>39</v>
      </c>
      <c r="D31" s="6">
        <v>4</v>
      </c>
      <c r="E31" s="3" t="s">
        <v>41</v>
      </c>
      <c r="F31" s="3" t="str">
        <f t="shared" si="0"/>
        <v>654FT4 kalibrator</v>
      </c>
      <c r="G31" s="4">
        <v>6801</v>
      </c>
      <c r="H31" s="5" t="s">
        <v>18</v>
      </c>
      <c r="I31" s="17">
        <v>0</v>
      </c>
    </row>
    <row r="32" spans="1:9" ht="51" x14ac:dyDescent="0.25">
      <c r="A32" s="7" t="s">
        <v>7</v>
      </c>
      <c r="B32" s="1">
        <v>65</v>
      </c>
      <c r="C32" s="1" t="s">
        <v>39</v>
      </c>
      <c r="D32" s="6">
        <v>35</v>
      </c>
      <c r="E32" s="3" t="s">
        <v>119</v>
      </c>
      <c r="F32" s="3" t="str">
        <f t="shared" si="0"/>
        <v>6535BNP reagens</v>
      </c>
      <c r="G32" s="4">
        <v>120000</v>
      </c>
      <c r="H32" s="5" t="s">
        <v>18</v>
      </c>
      <c r="I32" s="17">
        <v>0</v>
      </c>
    </row>
    <row r="33" spans="1:9" ht="51" x14ac:dyDescent="0.25">
      <c r="A33" s="7" t="s">
        <v>7</v>
      </c>
      <c r="B33" s="1">
        <v>65</v>
      </c>
      <c r="C33" s="1" t="s">
        <v>39</v>
      </c>
      <c r="D33" s="6">
        <v>36</v>
      </c>
      <c r="E33" s="3" t="s">
        <v>120</v>
      </c>
      <c r="F33" s="3" t="str">
        <f t="shared" si="0"/>
        <v>6536BNP kalibrator</v>
      </c>
      <c r="G33" s="4">
        <v>13521</v>
      </c>
      <c r="H33" s="5" t="s">
        <v>18</v>
      </c>
      <c r="I33" s="17">
        <v>0</v>
      </c>
    </row>
    <row r="34" spans="1:9" ht="51" x14ac:dyDescent="0.25">
      <c r="A34" s="7" t="s">
        <v>7</v>
      </c>
      <c r="B34" s="1">
        <v>65</v>
      </c>
      <c r="C34" s="1" t="s">
        <v>39</v>
      </c>
      <c r="D34" s="6">
        <v>41</v>
      </c>
      <c r="E34" s="3" t="s">
        <v>42</v>
      </c>
      <c r="F34" s="3" t="str">
        <f t="shared" ref="F34:F65" si="1">B34&amp;D34&amp;E34</f>
        <v>6541hTSH reagens</v>
      </c>
      <c r="G34" s="4">
        <v>35000</v>
      </c>
      <c r="H34" s="5" t="s">
        <v>18</v>
      </c>
      <c r="I34" s="17">
        <v>4</v>
      </c>
    </row>
    <row r="35" spans="1:9" ht="51" x14ac:dyDescent="0.25">
      <c r="A35" s="7" t="s">
        <v>7</v>
      </c>
      <c r="B35" s="1">
        <v>65</v>
      </c>
      <c r="C35" s="1" t="s">
        <v>39</v>
      </c>
      <c r="D35" s="6">
        <v>47</v>
      </c>
      <c r="E35" s="3" t="s">
        <v>43</v>
      </c>
      <c r="F35" s="3" t="str">
        <f t="shared" si="1"/>
        <v>6547ACCU hsTNI TROPONIN reagens</v>
      </c>
      <c r="G35" s="4">
        <v>34000</v>
      </c>
      <c r="H35" s="5" t="s">
        <v>18</v>
      </c>
      <c r="I35" s="17">
        <v>0</v>
      </c>
    </row>
    <row r="36" spans="1:9" ht="51" x14ac:dyDescent="0.25">
      <c r="A36" s="7" t="s">
        <v>7</v>
      </c>
      <c r="B36" s="1">
        <v>65</v>
      </c>
      <c r="C36" s="1" t="s">
        <v>39</v>
      </c>
      <c r="D36" s="6">
        <v>48</v>
      </c>
      <c r="E36" s="3" t="s">
        <v>44</v>
      </c>
      <c r="F36" s="3" t="str">
        <f t="shared" si="1"/>
        <v>6548ACCU hsTNI kalibrator</v>
      </c>
      <c r="G36" s="4">
        <v>10705</v>
      </c>
      <c r="H36" s="5" t="s">
        <v>18</v>
      </c>
      <c r="I36" s="17">
        <v>0</v>
      </c>
    </row>
    <row r="37" spans="1:9" ht="51" x14ac:dyDescent="0.25">
      <c r="A37" s="7" t="s">
        <v>7</v>
      </c>
      <c r="B37" s="1">
        <v>65</v>
      </c>
      <c r="C37" s="1" t="s">
        <v>39</v>
      </c>
      <c r="D37" s="6">
        <v>70</v>
      </c>
      <c r="E37" s="3" t="s">
        <v>45</v>
      </c>
      <c r="F37" s="3" t="str">
        <f t="shared" si="1"/>
        <v>6570vitamin B12 reagens</v>
      </c>
      <c r="G37" s="4">
        <v>28600</v>
      </c>
      <c r="H37" s="5" t="s">
        <v>18</v>
      </c>
      <c r="I37" s="17">
        <v>7</v>
      </c>
    </row>
    <row r="38" spans="1:9" ht="51" x14ac:dyDescent="0.25">
      <c r="A38" s="7" t="s">
        <v>7</v>
      </c>
      <c r="B38" s="1">
        <v>65</v>
      </c>
      <c r="C38" s="1" t="s">
        <v>39</v>
      </c>
      <c r="D38" s="6">
        <v>71</v>
      </c>
      <c r="E38" s="3" t="s">
        <v>46</v>
      </c>
      <c r="F38" s="3" t="str">
        <f t="shared" si="1"/>
        <v>6571vitamin B 12 kalibrator</v>
      </c>
      <c r="G38" s="4">
        <v>8744</v>
      </c>
      <c r="H38" s="5" t="s">
        <v>18</v>
      </c>
      <c r="I38" s="17">
        <v>0</v>
      </c>
    </row>
    <row r="39" spans="1:9" ht="51" x14ac:dyDescent="0.25">
      <c r="A39" s="7" t="s">
        <v>7</v>
      </c>
      <c r="B39" s="1">
        <v>65</v>
      </c>
      <c r="C39" s="1" t="s">
        <v>39</v>
      </c>
      <c r="D39" s="6">
        <v>81</v>
      </c>
      <c r="E39" s="3" t="s">
        <v>47</v>
      </c>
      <c r="F39" s="3" t="str">
        <f t="shared" si="1"/>
        <v>6581Liquicheck Immunoasay  plus Control L 1/2/3</v>
      </c>
      <c r="G39" s="4">
        <v>35800</v>
      </c>
      <c r="H39" s="5" t="s">
        <v>18</v>
      </c>
      <c r="I39" s="17">
        <v>0</v>
      </c>
    </row>
    <row r="40" spans="1:9" ht="51" x14ac:dyDescent="0.25">
      <c r="A40" s="7" t="s">
        <v>7</v>
      </c>
      <c r="B40" s="1">
        <v>65</v>
      </c>
      <c r="C40" s="1" t="s">
        <v>39</v>
      </c>
      <c r="D40" s="6">
        <v>100</v>
      </c>
      <c r="E40" s="3" t="s">
        <v>48</v>
      </c>
      <c r="F40" s="3" t="str">
        <f t="shared" si="1"/>
        <v>65100WASTE BAGS 20 (ACCESS)</v>
      </c>
      <c r="G40" s="4">
        <v>12825</v>
      </c>
      <c r="H40" s="5" t="s">
        <v>18</v>
      </c>
      <c r="I40" s="17">
        <v>0</v>
      </c>
    </row>
    <row r="41" spans="1:9" ht="51" x14ac:dyDescent="0.25">
      <c r="A41" s="7" t="s">
        <v>7</v>
      </c>
      <c r="B41" s="1">
        <v>65</v>
      </c>
      <c r="C41" s="1" t="s">
        <v>39</v>
      </c>
      <c r="D41" s="6">
        <v>102</v>
      </c>
      <c r="E41" s="3" t="s">
        <v>49</v>
      </c>
      <c r="F41" s="3" t="str">
        <f t="shared" si="1"/>
        <v>65102SUBSTRATE 4X130</v>
      </c>
      <c r="G41" s="4">
        <v>29082</v>
      </c>
      <c r="H41" s="5" t="s">
        <v>18</v>
      </c>
      <c r="I41" s="17">
        <v>0</v>
      </c>
    </row>
    <row r="42" spans="1:9" ht="51" x14ac:dyDescent="0.25">
      <c r="A42" s="7" t="s">
        <v>7</v>
      </c>
      <c r="B42" s="1">
        <v>65</v>
      </c>
      <c r="C42" s="1" t="s">
        <v>39</v>
      </c>
      <c r="D42" s="6">
        <v>103</v>
      </c>
      <c r="E42" s="3" t="s">
        <v>50</v>
      </c>
      <c r="F42" s="3" t="str">
        <f t="shared" si="1"/>
        <v>65103REACTION VESSELS 16X98 (ACCESS)</v>
      </c>
      <c r="G42" s="4">
        <v>12440</v>
      </c>
      <c r="H42" s="5" t="s">
        <v>18</v>
      </c>
      <c r="I42" s="17">
        <v>1</v>
      </c>
    </row>
    <row r="43" spans="1:9" ht="51" x14ac:dyDescent="0.25">
      <c r="A43" s="7" t="s">
        <v>7</v>
      </c>
      <c r="B43" s="1">
        <v>65</v>
      </c>
      <c r="C43" s="1" t="s">
        <v>39</v>
      </c>
      <c r="D43" s="6">
        <v>106</v>
      </c>
      <c r="E43" s="3" t="s">
        <v>51</v>
      </c>
      <c r="F43" s="3" t="str">
        <f t="shared" si="1"/>
        <v>65106WASH BUFFER  R 4X1950ML (ACCESS)</v>
      </c>
      <c r="G43" s="4">
        <v>9133</v>
      </c>
      <c r="H43" s="5" t="s">
        <v>18</v>
      </c>
      <c r="I43" s="17">
        <v>5</v>
      </c>
    </row>
    <row r="44" spans="1:9" ht="51" x14ac:dyDescent="0.25">
      <c r="A44" s="7" t="s">
        <v>7</v>
      </c>
      <c r="B44" s="1">
        <v>65</v>
      </c>
      <c r="C44" s="1" t="s">
        <v>39</v>
      </c>
      <c r="D44" s="6">
        <v>109</v>
      </c>
      <c r="E44" s="3" t="s">
        <v>52</v>
      </c>
      <c r="F44" s="3" t="str">
        <f t="shared" si="1"/>
        <v>65109Sample cups 2ml</v>
      </c>
      <c r="G44" s="4">
        <v>4188</v>
      </c>
      <c r="H44" s="5" t="s">
        <v>18</v>
      </c>
      <c r="I44" s="17">
        <v>0</v>
      </c>
    </row>
    <row r="45" spans="1:9" ht="51" x14ac:dyDescent="0.25">
      <c r="A45" s="7" t="s">
        <v>7</v>
      </c>
      <c r="B45" s="1">
        <v>65</v>
      </c>
      <c r="C45" s="1" t="s">
        <v>39</v>
      </c>
      <c r="D45" s="6">
        <v>111</v>
      </c>
      <c r="E45" s="3" t="s">
        <v>53</v>
      </c>
      <c r="F45" s="3" t="str">
        <f t="shared" si="1"/>
        <v>65111Contrad 70</v>
      </c>
      <c r="G45" s="4">
        <v>8346</v>
      </c>
      <c r="H45" s="5" t="s">
        <v>18</v>
      </c>
      <c r="I45" s="17">
        <v>0</v>
      </c>
    </row>
    <row r="46" spans="1:9" ht="38.25" x14ac:dyDescent="0.25">
      <c r="A46" s="7" t="s">
        <v>7</v>
      </c>
      <c r="B46" s="1">
        <v>73</v>
      </c>
      <c r="C46" s="1" t="s">
        <v>54</v>
      </c>
      <c r="D46" s="6">
        <v>3</v>
      </c>
      <c r="E46" s="3" t="s">
        <v>55</v>
      </c>
      <c r="F46" s="3" t="str">
        <f t="shared" si="1"/>
        <v>733Urin test trake 10 parametara</v>
      </c>
      <c r="G46" s="4">
        <v>1000</v>
      </c>
      <c r="H46" s="5" t="s">
        <v>56</v>
      </c>
      <c r="I46" s="17">
        <v>0</v>
      </c>
    </row>
    <row r="47" spans="1:9" ht="51" x14ac:dyDescent="0.25">
      <c r="A47" s="7" t="s">
        <v>7</v>
      </c>
      <c r="B47" s="1">
        <v>96</v>
      </c>
      <c r="C47" s="1" t="s">
        <v>57</v>
      </c>
      <c r="D47" s="6">
        <v>2</v>
      </c>
      <c r="E47" s="3" t="s">
        <v>58</v>
      </c>
      <c r="F47" s="3" t="str">
        <f t="shared" si="1"/>
        <v>962GEM cartridge IQM (150 analiza)</v>
      </c>
      <c r="G47" s="4">
        <v>77145</v>
      </c>
      <c r="H47" s="5" t="s">
        <v>18</v>
      </c>
      <c r="I47" s="17">
        <v>3</v>
      </c>
    </row>
    <row r="48" spans="1:9" ht="63.75" x14ac:dyDescent="0.25">
      <c r="A48" s="7" t="s">
        <v>7</v>
      </c>
      <c r="B48" s="1">
        <v>106</v>
      </c>
      <c r="C48" s="1" t="s">
        <v>59</v>
      </c>
      <c r="D48" s="6">
        <v>1</v>
      </c>
      <c r="E48" s="3" t="s">
        <v>60</v>
      </c>
      <c r="F48" s="3" t="str">
        <f t="shared" si="1"/>
        <v>1061Bočice za hemokulturu aerobne (FA), anaerobne ( FN) i i pedijatrijske (PF) (sa inhibitorom antibiotika)</v>
      </c>
      <c r="G48" s="4">
        <v>125000</v>
      </c>
      <c r="H48" s="5" t="s">
        <v>10</v>
      </c>
      <c r="I48" s="17">
        <v>8</v>
      </c>
    </row>
    <row r="49" spans="1:9" ht="38.25" x14ac:dyDescent="0.25">
      <c r="A49" s="7" t="s">
        <v>7</v>
      </c>
      <c r="B49" s="1">
        <v>147</v>
      </c>
      <c r="C49" s="1" t="s">
        <v>61</v>
      </c>
      <c r="D49" s="6">
        <v>2</v>
      </c>
      <c r="E49" s="3" t="s">
        <v>62</v>
      </c>
      <c r="F49" s="3" t="str">
        <f t="shared" si="1"/>
        <v>1472Daily cleaning kit</v>
      </c>
      <c r="G49" s="4">
        <v>3583</v>
      </c>
      <c r="H49" s="5" t="s">
        <v>18</v>
      </c>
      <c r="I49" s="17">
        <v>1</v>
      </c>
    </row>
    <row r="50" spans="1:9" ht="38.25" x14ac:dyDescent="0.25">
      <c r="A50" s="7" t="s">
        <v>7</v>
      </c>
      <c r="B50" s="1">
        <v>147</v>
      </c>
      <c r="C50" s="1" t="s">
        <v>61</v>
      </c>
      <c r="D50" s="6">
        <v>3</v>
      </c>
      <c r="E50" s="3" t="s">
        <v>63</v>
      </c>
      <c r="F50" s="3" t="str">
        <f t="shared" si="1"/>
        <v xml:space="preserve">1473Internal filling solution </v>
      </c>
      <c r="G50" s="4">
        <v>5517</v>
      </c>
      <c r="H50" s="5" t="s">
        <v>18</v>
      </c>
      <c r="I50" s="17">
        <v>0</v>
      </c>
    </row>
    <row r="51" spans="1:9" ht="38.25" x14ac:dyDescent="0.25">
      <c r="A51" s="7" t="s">
        <v>7</v>
      </c>
      <c r="B51" s="1">
        <v>147</v>
      </c>
      <c r="C51" s="1" t="s">
        <v>61</v>
      </c>
      <c r="D51" s="6">
        <v>4</v>
      </c>
      <c r="E51" s="3" t="s">
        <v>64</v>
      </c>
      <c r="F51" s="3" t="str">
        <f t="shared" si="1"/>
        <v>1474Jon- selektivne elektroda Cl</v>
      </c>
      <c r="G51" s="4">
        <v>20457</v>
      </c>
      <c r="H51" s="5" t="s">
        <v>18</v>
      </c>
      <c r="I51" s="17">
        <v>0</v>
      </c>
    </row>
    <row r="52" spans="1:9" ht="38.25" x14ac:dyDescent="0.25">
      <c r="A52" s="7" t="s">
        <v>7</v>
      </c>
      <c r="B52" s="1">
        <v>147</v>
      </c>
      <c r="C52" s="1" t="s">
        <v>61</v>
      </c>
      <c r="D52" s="6">
        <v>6</v>
      </c>
      <c r="E52" s="3" t="s">
        <v>65</v>
      </c>
      <c r="F52" s="3" t="str">
        <f t="shared" si="1"/>
        <v>1476Jon- selektivne elektroda Na</v>
      </c>
      <c r="G52" s="4">
        <v>22860</v>
      </c>
      <c r="H52" s="5" t="s">
        <v>18</v>
      </c>
      <c r="I52" s="17">
        <v>0</v>
      </c>
    </row>
    <row r="53" spans="1:9" ht="38.25" x14ac:dyDescent="0.25">
      <c r="A53" s="7" t="s">
        <v>7</v>
      </c>
      <c r="B53" s="1">
        <v>147</v>
      </c>
      <c r="C53" s="1" t="s">
        <v>61</v>
      </c>
      <c r="D53" s="6">
        <v>10</v>
      </c>
      <c r="E53" s="3" t="s">
        <v>66</v>
      </c>
      <c r="F53" s="3" t="str">
        <f t="shared" si="1"/>
        <v>14710Solution pack Na/K/Cl</v>
      </c>
      <c r="G53" s="4">
        <v>23614</v>
      </c>
      <c r="H53" s="5" t="s">
        <v>18</v>
      </c>
      <c r="I53" s="17">
        <v>2</v>
      </c>
    </row>
    <row r="54" spans="1:9" ht="38.25" x14ac:dyDescent="0.25">
      <c r="A54" s="7" t="s">
        <v>7</v>
      </c>
      <c r="B54" s="1">
        <v>147</v>
      </c>
      <c r="C54" s="1" t="s">
        <v>61</v>
      </c>
      <c r="D54" s="6">
        <v>14</v>
      </c>
      <c r="E54" s="3" t="s">
        <v>67</v>
      </c>
      <c r="F54" s="3" t="str">
        <f t="shared" si="1"/>
        <v xml:space="preserve">14714Referentna elektroda </v>
      </c>
      <c r="G54" s="4">
        <v>13170</v>
      </c>
      <c r="H54" s="5" t="s">
        <v>18</v>
      </c>
      <c r="I54" s="17">
        <v>0</v>
      </c>
    </row>
    <row r="55" spans="1:9" ht="38.25" x14ac:dyDescent="0.25">
      <c r="A55" s="7" t="s">
        <v>7</v>
      </c>
      <c r="B55" s="1">
        <v>153</v>
      </c>
      <c r="C55" s="1" t="s">
        <v>68</v>
      </c>
      <c r="D55" s="6">
        <v>2</v>
      </c>
      <c r="E55" s="3" t="s">
        <v>69</v>
      </c>
      <c r="F55" s="3" t="str">
        <f t="shared" si="1"/>
        <v>1532 Liquichek Cardiac Markers Plus LT kontrola</v>
      </c>
      <c r="G55" s="4">
        <v>24000</v>
      </c>
      <c r="H55" s="5" t="s">
        <v>18</v>
      </c>
      <c r="I55" s="17">
        <v>0</v>
      </c>
    </row>
    <row r="56" spans="1:9" ht="38.25" x14ac:dyDescent="0.25">
      <c r="A56" s="7" t="s">
        <v>7</v>
      </c>
      <c r="B56" s="1">
        <v>153</v>
      </c>
      <c r="C56" s="1" t="s">
        <v>68</v>
      </c>
      <c r="D56" s="6">
        <v>4</v>
      </c>
      <c r="E56" s="3" t="s">
        <v>70</v>
      </c>
      <c r="F56" s="3" t="str">
        <f t="shared" si="1"/>
        <v>1534 Urin kalibrator</v>
      </c>
      <c r="G56" s="4">
        <v>24000</v>
      </c>
      <c r="H56" s="5" t="s">
        <v>18</v>
      </c>
      <c r="I56" s="17">
        <v>0</v>
      </c>
    </row>
    <row r="57" spans="1:9" ht="38.25" x14ac:dyDescent="0.25">
      <c r="A57" s="7" t="s">
        <v>7</v>
      </c>
      <c r="B57" s="1">
        <v>153</v>
      </c>
      <c r="C57" s="1" t="s">
        <v>68</v>
      </c>
      <c r="D57" s="6">
        <v>10</v>
      </c>
      <c r="E57" s="3" t="s">
        <v>71</v>
      </c>
      <c r="F57" s="3" t="str">
        <f t="shared" si="1"/>
        <v>15310ALT</v>
      </c>
      <c r="G57" s="4">
        <v>23912</v>
      </c>
      <c r="H57" s="5" t="s">
        <v>18</v>
      </c>
      <c r="I57" s="17">
        <v>0</v>
      </c>
    </row>
    <row r="58" spans="1:9" ht="38.25" x14ac:dyDescent="0.25">
      <c r="A58" s="7" t="s">
        <v>7</v>
      </c>
      <c r="B58" s="1">
        <v>153</v>
      </c>
      <c r="C58" s="1" t="s">
        <v>68</v>
      </c>
      <c r="D58" s="6">
        <v>13</v>
      </c>
      <c r="E58" s="3" t="s">
        <v>72</v>
      </c>
      <c r="F58" s="3" t="str">
        <f t="shared" si="1"/>
        <v>15313AST</v>
      </c>
      <c r="G58" s="4">
        <v>22344</v>
      </c>
      <c r="H58" s="5" t="s">
        <v>18</v>
      </c>
      <c r="I58" s="17">
        <v>0</v>
      </c>
    </row>
    <row r="59" spans="1:9" ht="38.25" x14ac:dyDescent="0.25">
      <c r="A59" s="7" t="s">
        <v>7</v>
      </c>
      <c r="B59" s="1">
        <v>153</v>
      </c>
      <c r="C59" s="1" t="s">
        <v>68</v>
      </c>
      <c r="D59" s="6">
        <v>17</v>
      </c>
      <c r="E59" s="3" t="s">
        <v>73</v>
      </c>
      <c r="F59" s="3" t="str">
        <f t="shared" si="1"/>
        <v>15317Bilirubin  direktni</v>
      </c>
      <c r="G59" s="4">
        <v>6440</v>
      </c>
      <c r="H59" s="5" t="s">
        <v>18</v>
      </c>
      <c r="I59" s="17">
        <v>0</v>
      </c>
    </row>
    <row r="60" spans="1:9" ht="38.25" x14ac:dyDescent="0.25">
      <c r="A60" s="7" t="s">
        <v>7</v>
      </c>
      <c r="B60" s="1">
        <v>153</v>
      </c>
      <c r="C60" s="1" t="s">
        <v>68</v>
      </c>
      <c r="D60" s="6">
        <v>19</v>
      </c>
      <c r="E60" s="3" t="s">
        <v>74</v>
      </c>
      <c r="F60" s="3" t="str">
        <f t="shared" si="1"/>
        <v>15319Bilirubin ukupan</v>
      </c>
      <c r="G60" s="4">
        <v>15296</v>
      </c>
      <c r="H60" s="5" t="s">
        <v>18</v>
      </c>
      <c r="I60" s="17">
        <v>0</v>
      </c>
    </row>
    <row r="61" spans="1:9" ht="38.25" x14ac:dyDescent="0.25">
      <c r="A61" s="7" t="s">
        <v>7</v>
      </c>
      <c r="B61" s="1">
        <v>153</v>
      </c>
      <c r="C61" s="1" t="s">
        <v>68</v>
      </c>
      <c r="D61" s="6">
        <v>24</v>
      </c>
      <c r="E61" s="3" t="s">
        <v>76</v>
      </c>
      <c r="F61" s="3" t="str">
        <f t="shared" si="1"/>
        <v>15324CK NAC</v>
      </c>
      <c r="G61" s="4">
        <v>23920</v>
      </c>
      <c r="H61" s="5" t="s">
        <v>18</v>
      </c>
      <c r="I61" s="17">
        <v>0</v>
      </c>
    </row>
    <row r="62" spans="1:9" ht="38.25" x14ac:dyDescent="0.25">
      <c r="A62" s="7" t="s">
        <v>7</v>
      </c>
      <c r="B62" s="1">
        <v>153</v>
      </c>
      <c r="C62" s="1" t="s">
        <v>68</v>
      </c>
      <c r="D62" s="6">
        <v>26</v>
      </c>
      <c r="E62" s="3" t="s">
        <v>77</v>
      </c>
      <c r="F62" s="3" t="str">
        <f t="shared" si="1"/>
        <v>15326CK-MB</v>
      </c>
      <c r="G62" s="4">
        <v>17940</v>
      </c>
      <c r="H62" s="5" t="s">
        <v>18</v>
      </c>
      <c r="I62" s="17">
        <v>0</v>
      </c>
    </row>
    <row r="63" spans="1:9" ht="38.25" x14ac:dyDescent="0.25">
      <c r="A63" s="7" t="s">
        <v>7</v>
      </c>
      <c r="B63" s="1">
        <v>153</v>
      </c>
      <c r="C63" s="1" t="s">
        <v>68</v>
      </c>
      <c r="D63" s="6">
        <v>27</v>
      </c>
      <c r="E63" s="3" t="s">
        <v>78</v>
      </c>
      <c r="F63" s="3" t="str">
        <f t="shared" si="1"/>
        <v>15327CK-MB kalibrator</v>
      </c>
      <c r="G63" s="4">
        <v>22756.3</v>
      </c>
      <c r="H63" s="5" t="s">
        <v>18</v>
      </c>
      <c r="I63" s="17">
        <v>0</v>
      </c>
    </row>
    <row r="64" spans="1:9" ht="38.25" x14ac:dyDescent="0.25">
      <c r="A64" s="7" t="s">
        <v>7</v>
      </c>
      <c r="B64" s="1">
        <v>153</v>
      </c>
      <c r="C64" s="1" t="s">
        <v>68</v>
      </c>
      <c r="D64" s="6">
        <v>30</v>
      </c>
      <c r="E64" s="3" t="s">
        <v>79</v>
      </c>
      <c r="F64" s="3" t="str">
        <f t="shared" si="1"/>
        <v>15330CRP</v>
      </c>
      <c r="G64" s="4">
        <v>114480</v>
      </c>
      <c r="H64" s="5" t="s">
        <v>18</v>
      </c>
      <c r="I64" s="17">
        <v>2</v>
      </c>
    </row>
    <row r="65" spans="1:9" ht="38.25" x14ac:dyDescent="0.25">
      <c r="A65" s="7" t="s">
        <v>7</v>
      </c>
      <c r="B65" s="1">
        <v>153</v>
      </c>
      <c r="C65" s="1" t="s">
        <v>68</v>
      </c>
      <c r="D65" s="6">
        <v>32</v>
      </c>
      <c r="E65" s="3" t="s">
        <v>80</v>
      </c>
      <c r="F65" s="3" t="str">
        <f t="shared" si="1"/>
        <v>15332CRP Latex Calibrator Normal Set</v>
      </c>
      <c r="G65" s="4">
        <v>40453.85</v>
      </c>
      <c r="H65" s="5" t="s">
        <v>18</v>
      </c>
      <c r="I65" s="17">
        <v>0</v>
      </c>
    </row>
    <row r="66" spans="1:9" ht="38.25" x14ac:dyDescent="0.25">
      <c r="A66" s="7" t="s">
        <v>7</v>
      </c>
      <c r="B66" s="1">
        <v>153</v>
      </c>
      <c r="C66" s="1" t="s">
        <v>68</v>
      </c>
      <c r="D66" s="6">
        <v>35</v>
      </c>
      <c r="E66" s="3" t="s">
        <v>81</v>
      </c>
      <c r="F66" s="3" t="str">
        <f t="shared" ref="F66:F97" si="2">B66&amp;D66&amp;E66</f>
        <v>15335Čašice a 3 ml</v>
      </c>
      <c r="G66" s="4">
        <v>3354.45</v>
      </c>
      <c r="H66" s="5" t="s">
        <v>18</v>
      </c>
      <c r="I66" s="17">
        <v>0</v>
      </c>
    </row>
    <row r="67" spans="1:9" ht="38.25" x14ac:dyDescent="0.25">
      <c r="A67" s="7" t="s">
        <v>7</v>
      </c>
      <c r="B67" s="1">
        <v>153</v>
      </c>
      <c r="C67" s="1" t="s">
        <v>68</v>
      </c>
      <c r="D67" s="6">
        <v>44</v>
      </c>
      <c r="E67" s="3" t="s">
        <v>82</v>
      </c>
      <c r="F67" s="3" t="str">
        <f t="shared" si="2"/>
        <v>15344Glucoza</v>
      </c>
      <c r="G67" s="4">
        <v>27560</v>
      </c>
      <c r="H67" s="5" t="s">
        <v>18</v>
      </c>
      <c r="I67" s="17">
        <v>0</v>
      </c>
    </row>
    <row r="68" spans="1:9" ht="38.25" x14ac:dyDescent="0.25">
      <c r="A68" s="7" t="s">
        <v>7</v>
      </c>
      <c r="B68" s="1">
        <v>153</v>
      </c>
      <c r="C68" s="1" t="s">
        <v>68</v>
      </c>
      <c r="D68" s="6">
        <v>46</v>
      </c>
      <c r="E68" s="3" t="s">
        <v>83</v>
      </c>
      <c r="F68" s="3" t="str">
        <f t="shared" si="2"/>
        <v>15346Gvoždje</v>
      </c>
      <c r="G68" s="4">
        <v>15800</v>
      </c>
      <c r="H68" s="5" t="s">
        <v>18</v>
      </c>
      <c r="I68" s="17">
        <v>0</v>
      </c>
    </row>
    <row r="69" spans="1:9" ht="38.25" x14ac:dyDescent="0.25">
      <c r="A69" s="7" t="s">
        <v>7</v>
      </c>
      <c r="B69" s="1">
        <v>153</v>
      </c>
      <c r="C69" s="1" t="s">
        <v>68</v>
      </c>
      <c r="D69" s="6">
        <v>48</v>
      </c>
      <c r="E69" s="3" t="s">
        <v>85</v>
      </c>
      <c r="F69" s="3" t="str">
        <f t="shared" si="2"/>
        <v>15348HDL Holesterol</v>
      </c>
      <c r="G69" s="4">
        <v>22200</v>
      </c>
      <c r="H69" s="5" t="s">
        <v>18</v>
      </c>
      <c r="I69" s="17">
        <v>0</v>
      </c>
    </row>
    <row r="70" spans="1:9" ht="38.25" x14ac:dyDescent="0.25">
      <c r="A70" s="7" t="s">
        <v>7</v>
      </c>
      <c r="B70" s="1">
        <v>153</v>
      </c>
      <c r="C70" s="1" t="s">
        <v>68</v>
      </c>
      <c r="D70" s="6">
        <v>53</v>
      </c>
      <c r="E70" s="3" t="s">
        <v>86</v>
      </c>
      <c r="F70" s="3" t="str">
        <f t="shared" si="2"/>
        <v>15353Holesterol ukupni</v>
      </c>
      <c r="G70" s="4">
        <v>32214</v>
      </c>
      <c r="H70" s="5" t="s">
        <v>18</v>
      </c>
      <c r="I70" s="17">
        <v>0</v>
      </c>
    </row>
    <row r="71" spans="1:9" ht="38.25" x14ac:dyDescent="0.25">
      <c r="A71" s="7" t="s">
        <v>7</v>
      </c>
      <c r="B71" s="1">
        <v>153</v>
      </c>
      <c r="C71" s="1" t="s">
        <v>68</v>
      </c>
      <c r="D71" s="6">
        <v>62</v>
      </c>
      <c r="E71" s="3" t="s">
        <v>87</v>
      </c>
      <c r="F71" s="3" t="str">
        <f t="shared" si="2"/>
        <v>15362ISE buffer</v>
      </c>
      <c r="G71" s="4">
        <v>14621</v>
      </c>
      <c r="H71" s="5" t="s">
        <v>18</v>
      </c>
      <c r="I71" s="17">
        <v>1</v>
      </c>
    </row>
    <row r="72" spans="1:9" ht="38.25" x14ac:dyDescent="0.25">
      <c r="A72" s="7" t="s">
        <v>7</v>
      </c>
      <c r="B72" s="1">
        <v>153</v>
      </c>
      <c r="C72" s="1" t="s">
        <v>68</v>
      </c>
      <c r="D72" s="6">
        <v>65</v>
      </c>
      <c r="E72" s="3" t="s">
        <v>88</v>
      </c>
      <c r="F72" s="3" t="str">
        <f t="shared" si="2"/>
        <v>15365ISE Internal Reference solution</v>
      </c>
      <c r="G72" s="4">
        <v>8898.65</v>
      </c>
      <c r="H72" s="5" t="s">
        <v>18</v>
      </c>
      <c r="I72" s="17">
        <v>0</v>
      </c>
    </row>
    <row r="73" spans="1:9" ht="38.25" x14ac:dyDescent="0.25">
      <c r="A73" s="7" t="s">
        <v>7</v>
      </c>
      <c r="B73" s="1">
        <v>153</v>
      </c>
      <c r="C73" s="1" t="s">
        <v>68</v>
      </c>
      <c r="D73" s="6">
        <v>68</v>
      </c>
      <c r="E73" s="3" t="s">
        <v>89</v>
      </c>
      <c r="F73" s="3" t="str">
        <f t="shared" si="2"/>
        <v>15368ISE Mid Standard</v>
      </c>
      <c r="G73" s="4">
        <v>15080</v>
      </c>
      <c r="H73" s="5" t="s">
        <v>18</v>
      </c>
      <c r="I73" s="17">
        <v>1</v>
      </c>
    </row>
    <row r="74" spans="1:9" ht="38.25" x14ac:dyDescent="0.25">
      <c r="A74" s="7" t="s">
        <v>7</v>
      </c>
      <c r="B74" s="1">
        <v>153</v>
      </c>
      <c r="C74" s="1" t="s">
        <v>68</v>
      </c>
      <c r="D74" s="6">
        <v>77</v>
      </c>
      <c r="E74" s="3" t="s">
        <v>90</v>
      </c>
      <c r="F74" s="3" t="str">
        <f t="shared" si="2"/>
        <v>15377Kreatinin</v>
      </c>
      <c r="G74" s="4">
        <v>6105</v>
      </c>
      <c r="H74" s="5" t="s">
        <v>18</v>
      </c>
      <c r="I74" s="17">
        <v>0</v>
      </c>
    </row>
    <row r="75" spans="1:9" ht="38.25" x14ac:dyDescent="0.25">
      <c r="A75" s="7" t="s">
        <v>7</v>
      </c>
      <c r="B75" s="1">
        <v>153</v>
      </c>
      <c r="C75" s="1" t="s">
        <v>68</v>
      </c>
      <c r="D75" s="6">
        <v>85</v>
      </c>
      <c r="E75" s="3" t="s">
        <v>91</v>
      </c>
      <c r="F75" s="3" t="str">
        <f t="shared" si="2"/>
        <v>15385Liquichek Immunology Control Level 1</v>
      </c>
      <c r="G75" s="4">
        <v>42000</v>
      </c>
      <c r="H75" s="5" t="s">
        <v>18</v>
      </c>
      <c r="I75" s="17">
        <v>0</v>
      </c>
    </row>
    <row r="76" spans="1:9" ht="38.25" x14ac:dyDescent="0.25">
      <c r="A76" s="7" t="s">
        <v>7</v>
      </c>
      <c r="B76" s="1">
        <v>153</v>
      </c>
      <c r="C76" s="1" t="s">
        <v>68</v>
      </c>
      <c r="D76" s="6">
        <v>89</v>
      </c>
      <c r="E76" s="3" t="s">
        <v>92</v>
      </c>
      <c r="F76" s="3" t="str">
        <f t="shared" si="2"/>
        <v>15389Lyphochek Assayed Chemistry Control Level 1</v>
      </c>
      <c r="G76" s="4">
        <v>17000</v>
      </c>
      <c r="H76" s="5" t="s">
        <v>18</v>
      </c>
      <c r="I76" s="17">
        <v>0</v>
      </c>
    </row>
    <row r="77" spans="1:9" ht="38.25" x14ac:dyDescent="0.25">
      <c r="A77" s="7" t="s">
        <v>7</v>
      </c>
      <c r="B77" s="1">
        <v>153</v>
      </c>
      <c r="C77" s="1" t="s">
        <v>68</v>
      </c>
      <c r="D77" s="6">
        <v>91</v>
      </c>
      <c r="E77" s="3" t="s">
        <v>93</v>
      </c>
      <c r="F77" s="3" t="str">
        <f t="shared" si="2"/>
        <v>15391Magnezijum</v>
      </c>
      <c r="G77" s="4">
        <v>7200</v>
      </c>
      <c r="H77" s="5" t="s">
        <v>18</v>
      </c>
      <c r="I77" s="17">
        <v>0</v>
      </c>
    </row>
    <row r="78" spans="1:9" ht="38.25" x14ac:dyDescent="0.25">
      <c r="A78" s="7" t="s">
        <v>7</v>
      </c>
      <c r="B78" s="1">
        <v>153</v>
      </c>
      <c r="C78" s="1" t="s">
        <v>68</v>
      </c>
      <c r="D78" s="6">
        <v>101</v>
      </c>
      <c r="E78" s="3" t="s">
        <v>94</v>
      </c>
      <c r="F78" s="3" t="str">
        <f t="shared" si="2"/>
        <v>153101Trigliceridi</v>
      </c>
      <c r="G78" s="4">
        <v>9280</v>
      </c>
      <c r="H78" s="5" t="s">
        <v>18</v>
      </c>
      <c r="I78" s="17">
        <v>0</v>
      </c>
    </row>
    <row r="79" spans="1:9" ht="38.25" x14ac:dyDescent="0.25">
      <c r="A79" s="7" t="s">
        <v>7</v>
      </c>
      <c r="B79" s="1">
        <v>153</v>
      </c>
      <c r="C79" s="1" t="s">
        <v>68</v>
      </c>
      <c r="D79" s="6">
        <v>104</v>
      </c>
      <c r="E79" s="3" t="s">
        <v>95</v>
      </c>
      <c r="F79" s="3" t="str">
        <f t="shared" si="2"/>
        <v>153104Ukupni proteini</v>
      </c>
      <c r="G79" s="4">
        <v>6000</v>
      </c>
      <c r="H79" s="5" t="s">
        <v>18</v>
      </c>
      <c r="I79" s="17">
        <v>0</v>
      </c>
    </row>
    <row r="80" spans="1:9" ht="38.25" x14ac:dyDescent="0.25">
      <c r="A80" s="7" t="s">
        <v>7</v>
      </c>
      <c r="B80" s="1">
        <v>153</v>
      </c>
      <c r="C80" s="1" t="s">
        <v>68</v>
      </c>
      <c r="D80" s="6">
        <v>106</v>
      </c>
      <c r="E80" s="3" t="s">
        <v>96</v>
      </c>
      <c r="F80" s="3" t="str">
        <f t="shared" si="2"/>
        <v>153106Urea</v>
      </c>
      <c r="G80" s="4">
        <v>32000</v>
      </c>
      <c r="H80" s="5" t="s">
        <v>18</v>
      </c>
      <c r="I80" s="17">
        <v>0</v>
      </c>
    </row>
    <row r="81" spans="1:9" ht="38.25" x14ac:dyDescent="0.25">
      <c r="A81" s="7" t="s">
        <v>7</v>
      </c>
      <c r="B81" s="1">
        <v>153</v>
      </c>
      <c r="C81" s="1" t="s">
        <v>68</v>
      </c>
      <c r="D81" s="6">
        <v>108</v>
      </c>
      <c r="E81" s="3" t="s">
        <v>97</v>
      </c>
      <c r="F81" s="3" t="str">
        <f t="shared" si="2"/>
        <v xml:space="preserve">153108Wash solution </v>
      </c>
      <c r="G81" s="4">
        <v>26054.7</v>
      </c>
      <c r="H81" s="5" t="s">
        <v>18</v>
      </c>
      <c r="I81" s="17">
        <v>0</v>
      </c>
    </row>
    <row r="82" spans="1:9" ht="38.25" x14ac:dyDescent="0.25">
      <c r="A82" s="7" t="s">
        <v>7</v>
      </c>
      <c r="B82" s="1">
        <v>153</v>
      </c>
      <c r="C82" s="1" t="s">
        <v>68</v>
      </c>
      <c r="D82" s="6">
        <v>134</v>
      </c>
      <c r="E82" s="3" t="s">
        <v>98</v>
      </c>
      <c r="F82" s="3" t="str">
        <f t="shared" si="2"/>
        <v>153134LIH</v>
      </c>
      <c r="G82" s="4">
        <v>45570</v>
      </c>
      <c r="H82" s="5" t="s">
        <v>18</v>
      </c>
      <c r="I82" s="17">
        <v>0</v>
      </c>
    </row>
    <row r="83" spans="1:9" ht="38.25" x14ac:dyDescent="0.25">
      <c r="A83" s="7" t="s">
        <v>7</v>
      </c>
      <c r="B83" s="1">
        <v>184</v>
      </c>
      <c r="C83" s="1" t="s">
        <v>99</v>
      </c>
      <c r="D83" s="6">
        <v>2</v>
      </c>
      <c r="E83" s="3" t="s">
        <v>100</v>
      </c>
      <c r="F83" s="3" t="str">
        <f t="shared" si="2"/>
        <v>1842Alkaline Phosphatase</v>
      </c>
      <c r="G83" s="4">
        <v>6589</v>
      </c>
      <c r="H83" s="5" t="s">
        <v>18</v>
      </c>
      <c r="I83" s="17">
        <v>0</v>
      </c>
    </row>
    <row r="84" spans="1:9" ht="38.25" x14ac:dyDescent="0.25">
      <c r="A84" s="7" t="s">
        <v>7</v>
      </c>
      <c r="B84" s="1">
        <v>184</v>
      </c>
      <c r="C84" s="1" t="s">
        <v>99</v>
      </c>
      <c r="D84" s="6">
        <v>3</v>
      </c>
      <c r="E84" s="3" t="s">
        <v>101</v>
      </c>
      <c r="F84" s="3" t="str">
        <f t="shared" si="2"/>
        <v>1843ALT liquid</v>
      </c>
      <c r="G84" s="4">
        <v>19978</v>
      </c>
      <c r="H84" s="5" t="s">
        <v>18</v>
      </c>
      <c r="I84" s="17">
        <v>0</v>
      </c>
    </row>
    <row r="85" spans="1:9" ht="38.25" x14ac:dyDescent="0.25">
      <c r="A85" s="7" t="s">
        <v>7</v>
      </c>
      <c r="B85" s="1">
        <v>184</v>
      </c>
      <c r="C85" s="1" t="s">
        <v>99</v>
      </c>
      <c r="D85" s="6">
        <v>6</v>
      </c>
      <c r="E85" s="3" t="s">
        <v>102</v>
      </c>
      <c r="F85" s="3" t="str">
        <f t="shared" si="2"/>
        <v>1846AST Liquid</v>
      </c>
      <c r="G85" s="4">
        <v>19987</v>
      </c>
      <c r="H85" s="5" t="s">
        <v>18</v>
      </c>
      <c r="I85" s="17">
        <v>0</v>
      </c>
    </row>
    <row r="86" spans="1:9" ht="38.25" x14ac:dyDescent="0.25">
      <c r="A86" s="7" t="s">
        <v>7</v>
      </c>
      <c r="B86" s="1">
        <v>184</v>
      </c>
      <c r="C86" s="1" t="s">
        <v>99</v>
      </c>
      <c r="D86" s="6">
        <v>10</v>
      </c>
      <c r="E86" s="3" t="s">
        <v>103</v>
      </c>
      <c r="F86" s="3" t="str">
        <f t="shared" si="2"/>
        <v>18410CK</v>
      </c>
      <c r="G86" s="4">
        <v>16541</v>
      </c>
      <c r="H86" s="5" t="s">
        <v>18</v>
      </c>
      <c r="I86" s="17">
        <v>0</v>
      </c>
    </row>
    <row r="87" spans="1:9" ht="38.25" x14ac:dyDescent="0.25">
      <c r="A87" s="7" t="s">
        <v>7</v>
      </c>
      <c r="B87" s="1">
        <v>184</v>
      </c>
      <c r="C87" s="1" t="s">
        <v>99</v>
      </c>
      <c r="D87" s="6">
        <v>11</v>
      </c>
      <c r="E87" s="3" t="s">
        <v>77</v>
      </c>
      <c r="F87" s="3" t="str">
        <f t="shared" si="2"/>
        <v>18411CK-MB</v>
      </c>
      <c r="G87" s="4">
        <v>46482</v>
      </c>
      <c r="H87" s="5" t="s">
        <v>18</v>
      </c>
      <c r="I87" s="17">
        <v>0</v>
      </c>
    </row>
    <row r="88" spans="1:9" ht="38.25" x14ac:dyDescent="0.25">
      <c r="A88" s="7" t="s">
        <v>7</v>
      </c>
      <c r="B88" s="1">
        <v>184</v>
      </c>
      <c r="C88" s="1" t="s">
        <v>99</v>
      </c>
      <c r="D88" s="6">
        <v>13</v>
      </c>
      <c r="E88" s="3" t="s">
        <v>104</v>
      </c>
      <c r="F88" s="3" t="str">
        <f t="shared" si="2"/>
        <v>18413Direct Bilirubin</v>
      </c>
      <c r="G88" s="4">
        <v>3665</v>
      </c>
      <c r="H88" s="5" t="s">
        <v>18</v>
      </c>
      <c r="I88" s="17">
        <v>0</v>
      </c>
    </row>
    <row r="89" spans="1:9" ht="38.25" x14ac:dyDescent="0.25">
      <c r="A89" s="7" t="s">
        <v>7</v>
      </c>
      <c r="B89" s="1">
        <v>184</v>
      </c>
      <c r="C89" s="1" t="s">
        <v>99</v>
      </c>
      <c r="D89" s="6">
        <v>14</v>
      </c>
      <c r="E89" s="3" t="s">
        <v>105</v>
      </c>
      <c r="F89" s="3" t="str">
        <f t="shared" si="2"/>
        <v>18414GGT liquid</v>
      </c>
      <c r="G89" s="4">
        <v>13803</v>
      </c>
      <c r="H89" s="5" t="s">
        <v>18</v>
      </c>
      <c r="I89" s="17">
        <v>0</v>
      </c>
    </row>
    <row r="90" spans="1:9" ht="38.25" x14ac:dyDescent="0.25">
      <c r="A90" s="7" t="s">
        <v>7</v>
      </c>
      <c r="B90" s="1">
        <v>184</v>
      </c>
      <c r="C90" s="1" t="s">
        <v>99</v>
      </c>
      <c r="D90" s="6">
        <v>18</v>
      </c>
      <c r="E90" s="3" t="s">
        <v>84</v>
      </c>
      <c r="F90" s="3" t="str">
        <f t="shared" si="2"/>
        <v>18418Iron</v>
      </c>
      <c r="G90" s="4">
        <v>10550</v>
      </c>
      <c r="H90" s="5" t="s">
        <v>18</v>
      </c>
      <c r="I90" s="17">
        <v>0</v>
      </c>
    </row>
    <row r="91" spans="1:9" ht="38.25" x14ac:dyDescent="0.25">
      <c r="A91" s="7" t="s">
        <v>7</v>
      </c>
      <c r="B91" s="1">
        <v>184</v>
      </c>
      <c r="C91" s="1" t="s">
        <v>99</v>
      </c>
      <c r="D91" s="6">
        <v>19</v>
      </c>
      <c r="E91" s="3" t="s">
        <v>106</v>
      </c>
      <c r="F91" s="3" t="str">
        <f t="shared" si="2"/>
        <v>18419LDH-P</v>
      </c>
      <c r="G91" s="4">
        <v>6250</v>
      </c>
      <c r="H91" s="5" t="s">
        <v>18</v>
      </c>
      <c r="I91" s="17">
        <v>0</v>
      </c>
    </row>
    <row r="92" spans="1:9" ht="38.25" x14ac:dyDescent="0.25">
      <c r="A92" s="7" t="s">
        <v>7</v>
      </c>
      <c r="B92" s="1">
        <v>184</v>
      </c>
      <c r="C92" s="1" t="s">
        <v>99</v>
      </c>
      <c r="D92" s="6">
        <v>24</v>
      </c>
      <c r="E92" s="3" t="s">
        <v>75</v>
      </c>
      <c r="F92" s="3" t="str">
        <f t="shared" si="2"/>
        <v>18424Total Bilirubin</v>
      </c>
      <c r="G92" s="4">
        <v>5348</v>
      </c>
      <c r="H92" s="5" t="s">
        <v>18</v>
      </c>
      <c r="I92" s="17">
        <v>0</v>
      </c>
    </row>
    <row r="93" spans="1:9" ht="38.25" x14ac:dyDescent="0.25">
      <c r="A93" s="7" t="s">
        <v>7</v>
      </c>
      <c r="B93" s="1">
        <v>184</v>
      </c>
      <c r="C93" s="1" t="s">
        <v>99</v>
      </c>
      <c r="D93" s="6">
        <v>25</v>
      </c>
      <c r="E93" s="3" t="s">
        <v>107</v>
      </c>
      <c r="F93" s="3" t="str">
        <f t="shared" si="2"/>
        <v>18425Total Protein</v>
      </c>
      <c r="G93" s="4">
        <v>2390</v>
      </c>
      <c r="H93" s="5" t="s">
        <v>18</v>
      </c>
      <c r="I93" s="17">
        <v>0</v>
      </c>
    </row>
    <row r="94" spans="1:9" ht="38.25" x14ac:dyDescent="0.25">
      <c r="A94" s="7" t="s">
        <v>7</v>
      </c>
      <c r="B94" s="1">
        <v>184</v>
      </c>
      <c r="C94" s="1" t="s">
        <v>99</v>
      </c>
      <c r="D94" s="6">
        <v>27</v>
      </c>
      <c r="E94" s="3" t="s">
        <v>96</v>
      </c>
      <c r="F94" s="3" t="str">
        <f t="shared" si="2"/>
        <v>18427Urea</v>
      </c>
      <c r="G94" s="4">
        <v>19585</v>
      </c>
      <c r="H94" s="5" t="s">
        <v>18</v>
      </c>
      <c r="I94" s="17">
        <v>0</v>
      </c>
    </row>
    <row r="95" spans="1:9" ht="38.25" x14ac:dyDescent="0.25">
      <c r="A95" s="7" t="s">
        <v>7</v>
      </c>
      <c r="B95" s="1">
        <v>184</v>
      </c>
      <c r="C95" s="1" t="s">
        <v>99</v>
      </c>
      <c r="D95" s="6">
        <v>30</v>
      </c>
      <c r="E95" s="3" t="s">
        <v>108</v>
      </c>
      <c r="F95" s="3" t="str">
        <f t="shared" si="2"/>
        <v>18430Serachem I</v>
      </c>
      <c r="G95" s="4">
        <v>13673</v>
      </c>
      <c r="H95" s="5" t="s">
        <v>18</v>
      </c>
      <c r="I95" s="17">
        <v>0</v>
      </c>
    </row>
    <row r="96" spans="1:9" ht="38.25" x14ac:dyDescent="0.25">
      <c r="A96" s="7" t="s">
        <v>7</v>
      </c>
      <c r="B96" s="1">
        <v>184</v>
      </c>
      <c r="C96" s="1" t="s">
        <v>99</v>
      </c>
      <c r="D96" s="6">
        <v>32</v>
      </c>
      <c r="E96" s="3" t="s">
        <v>109</v>
      </c>
      <c r="F96" s="3" t="str">
        <f t="shared" si="2"/>
        <v>18432Referil G</v>
      </c>
      <c r="G96" s="4">
        <v>8596</v>
      </c>
      <c r="H96" s="5" t="s">
        <v>18</v>
      </c>
      <c r="I96" s="17">
        <v>0</v>
      </c>
    </row>
    <row r="97" spans="1:9" ht="38.25" x14ac:dyDescent="0.25">
      <c r="A97" s="7" t="s">
        <v>7</v>
      </c>
      <c r="B97" s="1">
        <v>184</v>
      </c>
      <c r="C97" s="1" t="s">
        <v>99</v>
      </c>
      <c r="D97" s="6">
        <v>34</v>
      </c>
      <c r="E97" s="3" t="s">
        <v>110</v>
      </c>
      <c r="F97" s="3" t="str">
        <f t="shared" si="2"/>
        <v>18434Probe rinse solution</v>
      </c>
      <c r="G97" s="4">
        <v>15190</v>
      </c>
      <c r="H97" s="5" t="s">
        <v>18</v>
      </c>
      <c r="I97" s="17">
        <v>0</v>
      </c>
    </row>
    <row r="98" spans="1:9" ht="38.25" x14ac:dyDescent="0.25">
      <c r="A98" s="7" t="s">
        <v>7</v>
      </c>
      <c r="B98" s="1">
        <v>184</v>
      </c>
      <c r="C98" s="1" t="s">
        <v>99</v>
      </c>
      <c r="D98" s="6">
        <v>35</v>
      </c>
      <c r="E98" s="3" t="s">
        <v>111</v>
      </c>
      <c r="F98" s="3" t="str">
        <f t="shared" ref="F98:F103" si="3">B98&amp;D98&amp;E98</f>
        <v>18435Cuvette cleaning solution</v>
      </c>
      <c r="G98" s="4">
        <v>16057</v>
      </c>
      <c r="H98" s="5" t="s">
        <v>18</v>
      </c>
      <c r="I98" s="17">
        <v>0</v>
      </c>
    </row>
    <row r="99" spans="1:9" ht="38.25" x14ac:dyDescent="0.25">
      <c r="A99" s="7" t="s">
        <v>7</v>
      </c>
      <c r="B99" s="1">
        <v>184</v>
      </c>
      <c r="C99" s="1" t="s">
        <v>99</v>
      </c>
      <c r="D99" s="6">
        <v>36</v>
      </c>
      <c r="E99" s="3" t="s">
        <v>112</v>
      </c>
      <c r="F99" s="3" t="str">
        <f t="shared" si="3"/>
        <v>18436Acid cuvette cleaner IL Aries</v>
      </c>
      <c r="G99" s="4">
        <v>13764</v>
      </c>
      <c r="H99" s="5" t="s">
        <v>18</v>
      </c>
      <c r="I99" s="17">
        <v>0</v>
      </c>
    </row>
    <row r="100" spans="1:9" ht="38.25" x14ac:dyDescent="0.25">
      <c r="A100" s="7" t="s">
        <v>7</v>
      </c>
      <c r="B100" s="1">
        <v>184</v>
      </c>
      <c r="C100" s="1" t="s">
        <v>99</v>
      </c>
      <c r="D100" s="6">
        <v>37</v>
      </c>
      <c r="E100" s="3" t="s">
        <v>113</v>
      </c>
      <c r="F100" s="3" t="str">
        <f t="shared" si="3"/>
        <v>18437Sample cup 3 mL</v>
      </c>
      <c r="G100" s="4">
        <v>6640</v>
      </c>
      <c r="H100" s="5" t="s">
        <v>18</v>
      </c>
      <c r="I100" s="17">
        <v>0</v>
      </c>
    </row>
    <row r="101" spans="1:9" ht="38.25" x14ac:dyDescent="0.25">
      <c r="A101" s="7" t="s">
        <v>7</v>
      </c>
      <c r="B101" s="1">
        <v>184</v>
      </c>
      <c r="C101" s="1" t="s">
        <v>99</v>
      </c>
      <c r="D101" s="6">
        <v>41</v>
      </c>
      <c r="E101" s="3" t="s">
        <v>114</v>
      </c>
      <c r="F101" s="3" t="str">
        <f t="shared" si="3"/>
        <v>18441Drying pad</v>
      </c>
      <c r="G101" s="4">
        <v>13069</v>
      </c>
      <c r="H101" s="5" t="s">
        <v>18</v>
      </c>
      <c r="I101" s="17">
        <v>0</v>
      </c>
    </row>
    <row r="102" spans="1:9" ht="38.25" x14ac:dyDescent="0.25">
      <c r="A102" s="7" t="s">
        <v>7</v>
      </c>
      <c r="B102" s="1">
        <v>199</v>
      </c>
      <c r="C102" s="1" t="s">
        <v>115</v>
      </c>
      <c r="D102" s="6">
        <v>3</v>
      </c>
      <c r="E102" s="3" t="s">
        <v>116</v>
      </c>
      <c r="F102" s="3" t="str">
        <f t="shared" si="3"/>
        <v xml:space="preserve">1993D - dimer </v>
      </c>
      <c r="G102" s="4">
        <v>71700</v>
      </c>
      <c r="H102" s="5" t="s">
        <v>117</v>
      </c>
      <c r="I102" s="17">
        <v>7</v>
      </c>
    </row>
    <row r="103" spans="1:9" ht="51" x14ac:dyDescent="0.25">
      <c r="A103" s="7" t="s">
        <v>7</v>
      </c>
      <c r="B103" s="1">
        <v>199</v>
      </c>
      <c r="C103" s="1" t="s">
        <v>115</v>
      </c>
      <c r="D103" s="6">
        <v>6</v>
      </c>
      <c r="E103" s="3" t="s">
        <v>118</v>
      </c>
      <c r="F103" s="3" t="str">
        <f t="shared" si="3"/>
        <v>1996Plastični nastavci za aspiriranje reagenasa i uzoraka ( Tipsovi)</v>
      </c>
      <c r="G103" s="4">
        <v>10500</v>
      </c>
      <c r="H103" s="5" t="s">
        <v>117</v>
      </c>
      <c r="I103" s="17">
        <v>11</v>
      </c>
    </row>
    <row r="104" spans="1:9" x14ac:dyDescent="0.25">
      <c r="A104"/>
    </row>
    <row r="105" spans="1:9" x14ac:dyDescent="0.25">
      <c r="A105"/>
    </row>
    <row r="106" spans="1:9" x14ac:dyDescent="0.25">
      <c r="A106"/>
    </row>
  </sheetData>
  <autoFilter ref="A1:I103" xr:uid="{524F48D9-6718-48C1-B5FC-8BB13F4E546D}"/>
  <sortState ref="A2:H106">
    <sortCondition ref="B2:B106"/>
    <sortCondition ref="D2:D106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III kvartal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2020-11-14T10:52:20Z</dcterms:modified>
</cp:coreProperties>
</file>