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micus- specifikacija" sheetId="1" r:id="rId1"/>
    <sheet name="Amicus - Obrazac KVI" sheetId="2" r:id="rId2"/>
  </sheets>
  <definedNames>
    <definedName name="_xlnm.Print_Area" localSheetId="1">'Amicus - Obrazac KVI'!$A$1:$H$22</definedName>
    <definedName name="_xlnm.Print_Area" localSheetId="0">'Amicus- specifikacija'!$A$1:$L$10</definedName>
  </definedNames>
  <calcPr fullCalcOnLoad="1"/>
</workbook>
</file>

<file path=xl/sharedStrings.xml><?xml version="1.0" encoding="utf-8"?>
<sst xmlns="http://schemas.openxmlformats.org/spreadsheetml/2006/main" count="50" uniqueCount="49">
  <si>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</si>
  <si>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</si>
  <si>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</si>
  <si>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</si>
  <si>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</si>
  <si>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</si>
  <si>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</si>
  <si>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</si>
  <si>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</si>
  <si>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</si>
  <si>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</si>
  <si>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</si>
  <si>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</si>
  <si>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</si>
  <si>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</si>
  <si>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</si>
  <si>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</si>
  <si>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</si>
  <si>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</si>
  <si>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</si>
  <si>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</si>
  <si>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</si>
  <si>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</si>
  <si>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</si>
  <si>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</si>
  <si>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</si>
  <si>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</si>
  <si>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</si>
  <si>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</si>
  <si>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</si>
  <si>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</si>
  <si>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</si>
  <si>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</si>
  <si>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</si>
  <si>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</si>
  <si>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</si>
  <si>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</si>
  <si>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</si>
  <si>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Износ ПДВ-а (10%)</t>
  </si>
  <si>
    <t>Назив добављача: Amicus d.o.o.</t>
  </si>
  <si>
    <t>Amicus d.o.o.</t>
  </si>
  <si>
    <t>Коронарни стент израђен од нерђајућег челика без полимера, обложен имуносупресивним леком који зауставља прогресију ћелијског циклуса инхибицијом m-TOR-a</t>
  </si>
  <si>
    <t>BFR1-xxxx</t>
  </si>
  <si>
    <t>Biosensors Europe SA, Švajcarska</t>
  </si>
  <si>
    <t>Назив партије</t>
  </si>
  <si>
    <t>STT20006</t>
  </si>
  <si>
    <t>BioFreedom Drug Coated Stent System</t>
  </si>
  <si>
    <t>404-1-110/20-31</t>
  </si>
  <si>
    <t xml:space="preserve">Kоронарни стентови за 2020. годину
(поновљни поступак)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</si>
</sst>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1" applyNumberFormat="0" applyAlignment="0" applyProtection="0"/>
    <xf numFmtId="0" fontId="18" fillId="13" borderId="2" applyNumberFormat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/>
    </xf>
    <xf numFmtId="4" fontId="59" fillId="57" borderId="19" xfId="0" applyNumberFormat="1" applyFont="1" applyFill="1" applyBorder="1" applyAlignment="1">
      <alignment horizontal="right" vertical="center" wrapText="1"/>
    </xf>
    <xf numFmtId="4" fontId="63" fillId="57" borderId="19" xfId="0" applyNumberFormat="1" applyFont="1" applyFill="1" applyBorder="1" applyAlignment="1">
      <alignment horizontal="right" vertical="center" wrapText="1"/>
    </xf>
    <xf numFmtId="0" fontId="64" fillId="0" borderId="19" xfId="0" applyFont="1" applyBorder="1" applyAlignment="1">
      <alignment horizontal="center" vertical="center" wrapText="1"/>
    </xf>
    <xf numFmtId="0" fontId="24" fillId="58" borderId="19" xfId="0" applyFont="1" applyFill="1" applyBorder="1" applyAlignment="1">
      <alignment horizontal="center" vertical="center" wrapText="1"/>
    </xf>
    <xf numFmtId="0" fontId="2" fillId="58" borderId="19" xfId="0" applyFont="1" applyFill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58" borderId="19" xfId="0" applyFont="1" applyFill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right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6" borderId="23" xfId="94" applyNumberFormat="1" applyFont="1" applyFill="1" applyBorder="1" applyAlignment="1">
      <alignment horizontal="center" vertical="center" wrapText="1"/>
      <protection/>
    </xf>
    <xf numFmtId="4" fontId="57" fillId="56" borderId="25" xfId="94" applyNumberFormat="1" applyFont="1" applyFill="1" applyBorder="1" applyAlignment="1">
      <alignment horizontal="center" vertical="center" wrapText="1"/>
      <protection/>
    </xf>
    <xf numFmtId="4" fontId="57" fillId="56" borderId="26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6" max="16" width="9.140625" style="0" customWidth="1"/>
  </cols>
  <sheetData>
    <row r="2" spans="1:12" ht="12.7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39</v>
      </c>
      <c r="B4" s="43"/>
      <c r="C4" s="43"/>
      <c r="D4" s="43"/>
      <c r="E4" s="26"/>
    </row>
    <row r="6" spans="1:13" ht="48" customHeight="1">
      <c r="A6" s="2" t="s">
        <v>0</v>
      </c>
      <c r="B6" s="2" t="s">
        <v>44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3" s="1" customFormat="1" ht="78" customHeight="1">
      <c r="A7" s="34">
        <v>6</v>
      </c>
      <c r="B7" s="37" t="s">
        <v>41</v>
      </c>
      <c r="C7" s="35" t="s">
        <v>45</v>
      </c>
      <c r="D7" s="38" t="s">
        <v>46</v>
      </c>
      <c r="E7" s="36" t="s">
        <v>42</v>
      </c>
      <c r="F7" s="39" t="s">
        <v>43</v>
      </c>
      <c r="G7" s="34" t="s">
        <v>37</v>
      </c>
      <c r="H7" s="27"/>
      <c r="I7" s="25">
        <v>35000</v>
      </c>
      <c r="J7" s="28">
        <v>35000</v>
      </c>
      <c r="K7" s="25">
        <f>H7*I7</f>
        <v>0</v>
      </c>
      <c r="L7" s="30">
        <f>H7*J7</f>
        <v>0</v>
      </c>
      <c r="M7" s="29">
        <v>1</v>
      </c>
    </row>
    <row r="8" spans="1:13" ht="21.75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32">
        <f>K7</f>
        <v>0</v>
      </c>
      <c r="L8" s="31">
        <f>SUM(L7)</f>
        <v>0</v>
      </c>
      <c r="M8" s="23">
        <v>0.1</v>
      </c>
    </row>
    <row r="9" spans="1:12" ht="18.75" customHeight="1">
      <c r="A9" s="40" t="s">
        <v>38</v>
      </c>
      <c r="B9" s="40"/>
      <c r="C9" s="40"/>
      <c r="D9" s="40"/>
      <c r="E9" s="40"/>
      <c r="F9" s="40"/>
      <c r="G9" s="40"/>
      <c r="H9" s="40"/>
      <c r="I9" s="40"/>
      <c r="J9" s="40"/>
      <c r="K9" s="33">
        <f>K8*0.1</f>
        <v>0</v>
      </c>
      <c r="L9" s="31">
        <f>L8*M8</f>
        <v>0</v>
      </c>
    </row>
    <row r="10" spans="1:12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33">
        <f>K8+K9</f>
        <v>0</v>
      </c>
      <c r="L10" s="31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conditionalFormatting sqref="D7">
    <cfRule type="duplicateValues" priority="1" dxfId="0" stopIfTrue="1">
      <formula>AND(COUNTIF($D$7:$D$7,D7)&gt;1,NOT(ISBLANK(D7)))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K22" sqref="K2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40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47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SUM('Amicus- specifikacija'!K7:K7)</f>
        <v>0</v>
      </c>
      <c r="F6" s="14">
        <f>SUM('Amicus- specifikacija'!L7:L7)</f>
        <v>0</v>
      </c>
      <c r="G6" s="15">
        <f>'Amicus- specifikacija'!L10</f>
        <v>0</v>
      </c>
    </row>
    <row r="7" spans="2:7" ht="24.75" customHeight="1" thickBot="1">
      <c r="B7" s="7" t="s">
        <v>16</v>
      </c>
      <c r="C7" s="16" t="s">
        <v>17</v>
      </c>
      <c r="D7" s="6"/>
      <c r="E7" s="44" t="s">
        <v>18</v>
      </c>
      <c r="F7" s="45"/>
      <c r="G7" s="46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38.25">
      <c r="B17" s="7" t="s">
        <v>28</v>
      </c>
      <c r="C17" s="8" t="s">
        <v>48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2020-08-11T10:29:01Z</cp:lastPrinted>
  <dcterms:created xsi:type="dcterms:W3CDTF">2014-01-17T13:07:43Z</dcterms:created>
  <dcterms:modified xsi:type="dcterms:W3CDTF">2020-08-11T10:52:35Z</dcterms:modified>
  <cp:category/>
  <cp:version/>
  <cp:contentType/>
  <cp:contentStatus/>
</cp:coreProperties>
</file>