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Uni-Chem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<sst xmlns="http://schemas.openxmlformats.org/spreadsheetml/2006/main" count="50" uniqueCount="50">
  <si>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</si>
  <si>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</si>
  <si>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</si>
  <si>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</si>
  <si>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</si>
  <si>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</si>
  <si>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</si>
  <si>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</si>
  <si>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</si>
  <si>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</si>
  <si>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</si>
  <si>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</si>
  <si>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</si>
  <si>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</si>
  <si>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</si>
  <si>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</si>
  <si>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</si>
  <si>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</si>
  <si>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</si>
  <si>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</si>
  <si>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</si>
  <si>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</si>
  <si>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</si>
  <si>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</si>
  <si>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</si>
  <si>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</si>
  <si>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</si>
  <si>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</si>
  <si>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</si>
  <si>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</si>
  <si>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</si>
  <si>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</si>
  <si>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</si>
  <si>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</si>
  <si>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</si>
  <si>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</si>
  <si>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</si>
  <si>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</si>
  <si>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</si>
  <si>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Цитостатици са Листе Б и Листе Д Листе лекова</t>
  </si>
  <si>
    <t>404-1-110/20-20</t>
  </si>
  <si>
    <t>kladribin</t>
  </si>
  <si>
    <t>Litak</t>
  </si>
  <si>
    <t>LIPOMED AG</t>
  </si>
  <si>
    <t>rastvor za injekciju</t>
  </si>
  <si>
    <t>10 mg</t>
  </si>
  <si>
    <t>bočica</t>
  </si>
  <si>
    <t>0034025</t>
  </si>
  <si>
    <t>UNI-CHEM D.O.O.</t>
  </si>
  <si>
    <t>UNI-CHEM D.O.O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</si>
</sst>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8" fillId="34" borderId="1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4" fontId="48" fillId="33" borderId="17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47" fillId="36" borderId="18" xfId="0" applyNumberFormat="1" applyFont="1" applyFill="1" applyBorder="1" applyAlignment="1">
      <alignment horizontal="center" vertical="center" wrapText="1"/>
    </xf>
    <xf numFmtId="4" fontId="51" fillId="34" borderId="19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" fontId="48" fillId="34" borderId="17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17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8.421875" style="37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37"/>
      <c r="C1" s="24"/>
      <c r="J1" s="26"/>
      <c r="K1" s="26"/>
      <c r="L1" s="26"/>
      <c r="M1" s="26"/>
      <c r="N1" s="27"/>
    </row>
    <row r="2" spans="1:14" ht="12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28"/>
    </row>
    <row r="3" spans="1:14" ht="12.75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8"/>
    </row>
    <row r="5" spans="1:14" s="30" customFormat="1" ht="45.75" customHeight="1">
      <c r="A5" s="44" t="s">
        <v>31</v>
      </c>
      <c r="B5" s="45" t="s">
        <v>32</v>
      </c>
      <c r="C5" s="46" t="s">
        <v>38</v>
      </c>
      <c r="D5" s="32" t="s">
        <v>26</v>
      </c>
      <c r="E5" s="32" t="s">
        <v>1</v>
      </c>
      <c r="F5" s="32" t="s">
        <v>0</v>
      </c>
      <c r="G5" s="32" t="s">
        <v>36</v>
      </c>
      <c r="H5" s="33" t="s">
        <v>2</v>
      </c>
      <c r="I5" s="32" t="s">
        <v>3</v>
      </c>
      <c r="J5" s="35" t="s">
        <v>4</v>
      </c>
      <c r="K5" s="34" t="s">
        <v>34</v>
      </c>
      <c r="L5" s="34" t="s">
        <v>5</v>
      </c>
      <c r="M5" s="35" t="s">
        <v>6</v>
      </c>
      <c r="N5" s="36" t="s">
        <v>7</v>
      </c>
    </row>
    <row r="6" spans="1:14" s="30" customFormat="1" ht="57.75" customHeight="1">
      <c r="A6" s="48">
        <v>13</v>
      </c>
      <c r="B6" s="51" t="s">
        <v>41</v>
      </c>
      <c r="C6" s="47" t="s">
        <v>47</v>
      </c>
      <c r="D6" s="48" t="s">
        <v>42</v>
      </c>
      <c r="E6" s="48" t="s">
        <v>43</v>
      </c>
      <c r="F6" s="51" t="s">
        <v>44</v>
      </c>
      <c r="G6" s="48" t="s">
        <v>45</v>
      </c>
      <c r="H6" s="51" t="s">
        <v>46</v>
      </c>
      <c r="I6" s="49"/>
      <c r="J6" s="41">
        <v>30984.68</v>
      </c>
      <c r="K6" s="50">
        <v>31152.9</v>
      </c>
      <c r="L6" s="31">
        <f>I6*K6</f>
        <v>0</v>
      </c>
      <c r="M6" s="38">
        <f>I6*J6</f>
        <v>0</v>
      </c>
      <c r="N6" s="42">
        <v>1</v>
      </c>
    </row>
    <row r="7" spans="1:14" ht="18" customHeight="1">
      <c r="A7" s="54" t="s">
        <v>35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40">
        <f>SUM(L6:L6)</f>
        <v>0</v>
      </c>
      <c r="M7" s="43">
        <f>SUM(M6:M6)</f>
        <v>0</v>
      </c>
      <c r="N7" s="52">
        <f>AVERAGE(N6:N6)</f>
        <v>1</v>
      </c>
    </row>
    <row r="8" spans="1:14" ht="18" customHeight="1">
      <c r="A8" s="53" t="s">
        <v>37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31">
        <f>L7*0.1</f>
        <v>0</v>
      </c>
      <c r="M8" s="39">
        <f>M7*0.1</f>
        <v>0</v>
      </c>
      <c r="N8" s="42"/>
    </row>
    <row r="9" spans="1:14" ht="18" customHeight="1">
      <c r="A9" s="53" t="s">
        <v>8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31">
        <f>L7+L8</f>
        <v>0</v>
      </c>
      <c r="M9" s="39">
        <f>SUM(M7:M8)</f>
        <v>0</v>
      </c>
      <c r="N9" s="42"/>
    </row>
    <row r="10" ht="12.75" hidden="1">
      <c r="M10" s="26">
        <v>0.1</v>
      </c>
    </row>
  </sheetData>
  <sheetProtection/>
  <mergeCells count="5">
    <mergeCell ref="A9:K9"/>
    <mergeCell ref="A8:K8"/>
    <mergeCell ref="A7:K7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49</v>
      </c>
    </row>
    <row r="4" ht="15" thickBot="1"/>
    <row r="5" spans="2:7" ht="24.75" thickBot="1">
      <c r="B5" s="3" t="s">
        <v>14</v>
      </c>
      <c r="C5" s="4" t="s">
        <v>40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'Uni-Chem- specifikacija'!L7</f>
        <v>0</v>
      </c>
      <c r="F6" s="14">
        <f>'Uni-Chem- specifikacija'!M7</f>
        <v>0</v>
      </c>
      <c r="G6" s="15">
        <f>'Uni-Chem- specifikacija'!M9</f>
        <v>0</v>
      </c>
    </row>
    <row r="7" spans="2:7" ht="36.75" customHeight="1" thickBot="1">
      <c r="B7" s="3" t="s">
        <v>15</v>
      </c>
      <c r="C7" s="23" t="s">
        <v>30</v>
      </c>
      <c r="E7" s="56" t="s">
        <v>13</v>
      </c>
      <c r="F7" s="57"/>
      <c r="G7" s="5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'Uni-Chem- specifikacija'!N7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39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2021-05-19T13:57:00Z</dcterms:modified>
  <cp:category/>
  <cp:version/>
  <cp:contentType/>
  <cp:contentStatus/>
</cp:coreProperties>
</file>