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CIS Medical- specifikacija" sheetId="1" r:id="rId1"/>
    <sheet name="CIS Medical - Obrazac KVI" sheetId="2" r:id="rId2"/>
  </sheets>
  <definedNames>
    <definedName name="_xlnm.Print_Area" localSheetId="1">'CIS Medical - Obrazac KVI'!$A$1:$H$22</definedName>
    <definedName name="_xlnm.Print_Area" localSheetId="0">'CIS Medical- specifikacija'!$A$1:$L$10</definedName>
  </definedNames>
  <calcPr fullCalcOnLoad="1"/>
</workbook>
</file>

<file path=xl/sharedStrings.xml><?xml version="1.0" encoding="utf-8"?>
<sst xmlns="http://schemas.openxmlformats.org/spreadsheetml/2006/main" count="50" uniqueCount="49">
  <si>
    <t>Предмет набавке</t>
  </si>
  <si>
    <t xml:space="preserve">Укупна вредност без ПДВ-а </t>
  </si>
  <si>
    <t>Укупна вредност уговора  са ПДВ-ом</t>
  </si>
  <si>
    <t>Укупна вредност уговора без ПДВ-а</t>
  </si>
  <si>
    <t>Произвођач</t>
  </si>
  <si>
    <t>Јединица мере</t>
  </si>
  <si>
    <t xml:space="preserve">Количина </t>
  </si>
  <si>
    <t xml:space="preserve">Јединична процењена цена без  ПДВ-а </t>
  </si>
  <si>
    <t xml:space="preserve">Јединична цена без  ПДВ-а </t>
  </si>
  <si>
    <t xml:space="preserve">Укупна процењена вредност без ПДВ-а </t>
  </si>
  <si>
    <t>ПРИЛОГ 2 УГОВОРА - ПОДАЦИ ЗА КВАРТАЛНО ИЗВЕШТАВАЊЕ</t>
  </si>
  <si>
    <t>Број набавке</t>
  </si>
  <si>
    <t>ПРОЦЕЊЕНА ВРЕДНОСТ</t>
  </si>
  <si>
    <t>УГОВОРЕНА ВРЕДНОСТ (без ПДВ-a)</t>
  </si>
  <si>
    <t>УГОВОРЕНА ВРЕДНОСТ (са ПДВ-ом)</t>
  </si>
  <si>
    <t>Тип набавке</t>
  </si>
  <si>
    <t>Обликована по партијама, централизована, оквирни споразум</t>
  </si>
  <si>
    <t>У хиљадама динара (за УЈН)</t>
  </si>
  <si>
    <t>Врста поступка</t>
  </si>
  <si>
    <t>Отворени</t>
  </si>
  <si>
    <t>Врста предмета</t>
  </si>
  <si>
    <t>Добра</t>
  </si>
  <si>
    <t>Друга добра</t>
  </si>
  <si>
    <t>Број понуда</t>
  </si>
  <si>
    <t>Делатност</t>
  </si>
  <si>
    <t>Класичан сектор - приходи из буџета</t>
  </si>
  <si>
    <t>Критеријум</t>
  </si>
  <si>
    <t>Опис предмета</t>
  </si>
  <si>
    <t>Број решења УЈН</t>
  </si>
  <si>
    <t>нема</t>
  </si>
  <si>
    <t>Шифра из ОРН</t>
  </si>
  <si>
    <t>Шифра</t>
  </si>
  <si>
    <t xml:space="preserve">Заштићени назив </t>
  </si>
  <si>
    <t>Каталошки број</t>
  </si>
  <si>
    <t xml:space="preserve">ПРИЛОГ 1 УГОВОРА - СПЕЦИФИКАЦИЈА </t>
  </si>
  <si>
    <t>Најнижа понуђена цена</t>
  </si>
  <si>
    <t>404-1-110/20-32</t>
  </si>
  <si>
    <t xml:space="preserve">Балон катетери за 2020. годину </t>
  </si>
  <si>
    <t>komad</t>
  </si>
  <si>
    <t>Назив добављача: CIS Medical d.o.o.</t>
  </si>
  <si>
    <t>CIS Medical d.o.o.</t>
  </si>
  <si>
    <t>Износ ПДВ-а (10%)</t>
  </si>
  <si>
    <t>Назив партије</t>
  </si>
  <si>
    <t xml:space="preserve">PTA периферни балон обложен леком – paclitaxel, ОТW систем; </t>
  </si>
  <si>
    <t>BKT20033</t>
  </si>
  <si>
    <t xml:space="preserve">LEGFLOW OTW Paclitaxel Releasing Peripheral Balloon Dilatation Catheter; </t>
  </si>
  <si>
    <t>L 2.0-40 OTW...L 3.5-150 OTW, L 4.0-20 OTW,...L D.D-LLL OTW...,L 10.0-60 OTW, L18 2.0-40,...L18 D.D-LLL...,L18 6.0-150, L18 7.0-40</t>
  </si>
  <si>
    <t>CARDIONOVUM GmbH, Nemačka</t>
  </si>
  <si>
    <t>бр. партије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</si>
</sst>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\ &quot;din.&quot;"/>
  </numFmts>
  <fonts count="62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"/>
      <color theme="1"/>
      <name val="Arial"/>
      <family val="2"/>
    </font>
    <font>
      <sz val="10"/>
      <color rgb="FF000000"/>
      <name val="Arial"/>
      <family val="2"/>
    </font>
    <font>
      <sz val="11"/>
      <color theme="1"/>
      <name val="Arial"/>
      <family val="2"/>
    </font>
    <font>
      <sz val="8"/>
      <color rgb="FF000000"/>
      <name val="Arial"/>
      <family val="2"/>
    </font>
    <font>
      <sz val="9"/>
      <color rgb="FF000000"/>
      <name val="Arial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10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8" fillId="3" borderId="0" applyNumberFormat="0" applyBorder="0" applyAlignment="0" applyProtection="0"/>
    <xf numFmtId="0" fontId="0" fillId="4" borderId="0" applyNumberFormat="0" applyBorder="0" applyAlignment="0" applyProtection="0"/>
    <xf numFmtId="0" fontId="8" fillId="5" borderId="0" applyNumberFormat="0" applyBorder="0" applyAlignment="0" applyProtection="0"/>
    <xf numFmtId="0" fontId="0" fillId="6" borderId="0" applyNumberFormat="0" applyBorder="0" applyAlignment="0" applyProtection="0"/>
    <xf numFmtId="0" fontId="8" fillId="7" borderId="0" applyNumberFormat="0" applyBorder="0" applyAlignment="0" applyProtection="0"/>
    <xf numFmtId="0" fontId="0" fillId="8" borderId="0" applyNumberFormat="0" applyBorder="0" applyAlignment="0" applyProtection="0"/>
    <xf numFmtId="0" fontId="8" fillId="9" borderId="0" applyNumberFormat="0" applyBorder="0" applyAlignment="0" applyProtection="0"/>
    <xf numFmtId="0" fontId="0" fillId="10" borderId="0" applyNumberFormat="0" applyBorder="0" applyAlignment="0" applyProtection="0"/>
    <xf numFmtId="0" fontId="8" fillId="11" borderId="0" applyNumberFormat="0" applyBorder="0" applyAlignment="0" applyProtection="0"/>
    <xf numFmtId="0" fontId="0" fillId="12" borderId="0" applyNumberFormat="0" applyBorder="0" applyAlignment="0" applyProtection="0"/>
    <xf numFmtId="0" fontId="8" fillId="13" borderId="0" applyNumberFormat="0" applyBorder="0" applyAlignment="0" applyProtection="0"/>
    <xf numFmtId="0" fontId="0" fillId="14" borderId="0" applyNumberFormat="0" applyBorder="0" applyAlignment="0" applyProtection="0"/>
    <xf numFmtId="0" fontId="8" fillId="15" borderId="0" applyNumberFormat="0" applyBorder="0" applyAlignment="0" applyProtection="0"/>
    <xf numFmtId="0" fontId="0" fillId="16" borderId="0" applyNumberFormat="0" applyBorder="0" applyAlignment="0" applyProtection="0"/>
    <xf numFmtId="0" fontId="8" fillId="17" borderId="0" applyNumberFormat="0" applyBorder="0" applyAlignment="0" applyProtection="0"/>
    <xf numFmtId="0" fontId="0" fillId="18" borderId="0" applyNumberFormat="0" applyBorder="0" applyAlignment="0" applyProtection="0"/>
    <xf numFmtId="0" fontId="8" fillId="19" borderId="0" applyNumberFormat="0" applyBorder="0" applyAlignment="0" applyProtection="0"/>
    <xf numFmtId="0" fontId="0" fillId="20" borderId="0" applyNumberFormat="0" applyBorder="0" applyAlignment="0" applyProtection="0"/>
    <xf numFmtId="0" fontId="8" fillId="9" borderId="0" applyNumberFormat="0" applyBorder="0" applyAlignment="0" applyProtection="0"/>
    <xf numFmtId="0" fontId="0" fillId="21" borderId="0" applyNumberFormat="0" applyBorder="0" applyAlignment="0" applyProtection="0"/>
    <xf numFmtId="0" fontId="8" fillId="15" borderId="0" applyNumberFormat="0" applyBorder="0" applyAlignment="0" applyProtection="0"/>
    <xf numFmtId="0" fontId="0" fillId="22" borderId="0" applyNumberFormat="0" applyBorder="0" applyAlignment="0" applyProtection="0"/>
    <xf numFmtId="0" fontId="8" fillId="23" borderId="0" applyNumberFormat="0" applyBorder="0" applyAlignment="0" applyProtection="0"/>
    <xf numFmtId="0" fontId="41" fillId="24" borderId="0" applyNumberFormat="0" applyBorder="0" applyAlignment="0" applyProtection="0"/>
    <xf numFmtId="0" fontId="9" fillId="25" borderId="0" applyNumberFormat="0" applyBorder="0" applyAlignment="0" applyProtection="0"/>
    <xf numFmtId="0" fontId="41" fillId="26" borderId="0" applyNumberFormat="0" applyBorder="0" applyAlignment="0" applyProtection="0"/>
    <xf numFmtId="0" fontId="9" fillId="17" borderId="0" applyNumberFormat="0" applyBorder="0" applyAlignment="0" applyProtection="0"/>
    <xf numFmtId="0" fontId="41" fillId="27" borderId="0" applyNumberFormat="0" applyBorder="0" applyAlignment="0" applyProtection="0"/>
    <xf numFmtId="0" fontId="9" fillId="19" borderId="0" applyNumberFormat="0" applyBorder="0" applyAlignment="0" applyProtection="0"/>
    <xf numFmtId="0" fontId="41" fillId="28" borderId="0" applyNumberFormat="0" applyBorder="0" applyAlignment="0" applyProtection="0"/>
    <xf numFmtId="0" fontId="9" fillId="29" borderId="0" applyNumberFormat="0" applyBorder="0" applyAlignment="0" applyProtection="0"/>
    <xf numFmtId="0" fontId="41" fillId="30" borderId="0" applyNumberFormat="0" applyBorder="0" applyAlignment="0" applyProtection="0"/>
    <xf numFmtId="0" fontId="9" fillId="31" borderId="0" applyNumberFormat="0" applyBorder="0" applyAlignment="0" applyProtection="0"/>
    <xf numFmtId="0" fontId="41" fillId="32" borderId="0" applyNumberFormat="0" applyBorder="0" applyAlignment="0" applyProtection="0"/>
    <xf numFmtId="0" fontId="9" fillId="33" borderId="0" applyNumberFormat="0" applyBorder="0" applyAlignment="0" applyProtection="0"/>
    <xf numFmtId="0" fontId="41" fillId="34" borderId="0" applyNumberFormat="0" applyBorder="0" applyAlignment="0" applyProtection="0"/>
    <xf numFmtId="0" fontId="9" fillId="35" borderId="0" applyNumberFormat="0" applyBorder="0" applyAlignment="0" applyProtection="0"/>
    <xf numFmtId="0" fontId="41" fillId="36" borderId="0" applyNumberFormat="0" applyBorder="0" applyAlignment="0" applyProtection="0"/>
    <xf numFmtId="0" fontId="9" fillId="37" borderId="0" applyNumberFormat="0" applyBorder="0" applyAlignment="0" applyProtection="0"/>
    <xf numFmtId="0" fontId="41" fillId="38" borderId="0" applyNumberFormat="0" applyBorder="0" applyAlignment="0" applyProtection="0"/>
    <xf numFmtId="0" fontId="9" fillId="39" borderId="0" applyNumberFormat="0" applyBorder="0" applyAlignment="0" applyProtection="0"/>
    <xf numFmtId="0" fontId="41" fillId="40" borderId="0" applyNumberFormat="0" applyBorder="0" applyAlignment="0" applyProtection="0"/>
    <xf numFmtId="0" fontId="9" fillId="29" borderId="0" applyNumberFormat="0" applyBorder="0" applyAlignment="0" applyProtection="0"/>
    <xf numFmtId="0" fontId="41" fillId="41" borderId="0" applyNumberFormat="0" applyBorder="0" applyAlignment="0" applyProtection="0"/>
    <xf numFmtId="0" fontId="9" fillId="31" borderId="0" applyNumberFormat="0" applyBorder="0" applyAlignment="0" applyProtection="0"/>
    <xf numFmtId="0" fontId="41" fillId="42" borderId="0" applyNumberFormat="0" applyBorder="0" applyAlignment="0" applyProtection="0"/>
    <xf numFmtId="0" fontId="9" fillId="43" borderId="0" applyNumberFormat="0" applyBorder="0" applyAlignment="0" applyProtection="0"/>
    <xf numFmtId="0" fontId="42" fillId="44" borderId="0" applyNumberFormat="0" applyBorder="0" applyAlignment="0" applyProtection="0"/>
    <xf numFmtId="0" fontId="10" fillId="5" borderId="0" applyNumberFormat="0" applyBorder="0" applyAlignment="0" applyProtection="0"/>
    <xf numFmtId="0" fontId="43" fillId="45" borderId="1" applyNumberFormat="0" applyAlignment="0" applyProtection="0"/>
    <xf numFmtId="0" fontId="11" fillId="46" borderId="2" applyNumberFormat="0" applyAlignment="0" applyProtection="0"/>
    <xf numFmtId="0" fontId="44" fillId="47" borderId="3" applyNumberFormat="0" applyAlignment="0" applyProtection="0"/>
    <xf numFmtId="0" fontId="12" fillId="48" borderId="4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6" fillId="49" borderId="0" applyNumberFormat="0" applyBorder="0" applyAlignment="0" applyProtection="0"/>
    <xf numFmtId="0" fontId="14" fillId="7" borderId="0" applyNumberFormat="0" applyBorder="0" applyAlignment="0" applyProtection="0"/>
    <xf numFmtId="0" fontId="47" fillId="0" borderId="5" applyNumberFormat="0" applyFill="0" applyAlignment="0" applyProtection="0"/>
    <xf numFmtId="0" fontId="15" fillId="0" borderId="6" applyNumberFormat="0" applyFill="0" applyAlignment="0" applyProtection="0"/>
    <xf numFmtId="0" fontId="48" fillId="0" borderId="7" applyNumberFormat="0" applyFill="0" applyAlignment="0" applyProtection="0"/>
    <xf numFmtId="0" fontId="16" fillId="0" borderId="8" applyNumberFormat="0" applyFill="0" applyAlignment="0" applyProtection="0"/>
    <xf numFmtId="0" fontId="49" fillId="0" borderId="9" applyNumberFormat="0" applyFill="0" applyAlignment="0" applyProtection="0"/>
    <xf numFmtId="0" fontId="17" fillId="0" borderId="10" applyNumberFormat="0" applyFill="0" applyAlignment="0" applyProtection="0"/>
    <xf numFmtId="0" fontId="4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0" fillId="50" borderId="1" applyNumberFormat="0" applyAlignment="0" applyProtection="0"/>
    <xf numFmtId="0" fontId="18" fillId="13" borderId="2" applyNumberFormat="0" applyAlignment="0" applyProtection="0"/>
    <xf numFmtId="0" fontId="51" fillId="0" borderId="11" applyNumberFormat="0" applyFill="0" applyAlignment="0" applyProtection="0"/>
    <xf numFmtId="0" fontId="19" fillId="0" borderId="12" applyNumberFormat="0" applyFill="0" applyAlignment="0" applyProtection="0"/>
    <xf numFmtId="0" fontId="52" fillId="51" borderId="0" applyNumberFormat="0" applyBorder="0" applyAlignment="0" applyProtection="0"/>
    <xf numFmtId="0" fontId="20" fillId="52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53" borderId="13" applyNumberFormat="0" applyFont="0" applyAlignment="0" applyProtection="0"/>
    <xf numFmtId="0" fontId="2" fillId="54" borderId="14" applyNumberFormat="0" applyFont="0" applyAlignment="0" applyProtection="0"/>
    <xf numFmtId="0" fontId="53" fillId="45" borderId="15" applyNumberFormat="0" applyAlignment="0" applyProtection="0"/>
    <xf numFmtId="0" fontId="21" fillId="46" borderId="16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5" fillId="0" borderId="17" applyNumberFormat="0" applyFill="0" applyAlignment="0" applyProtection="0"/>
    <xf numFmtId="0" fontId="22" fillId="0" borderId="18" applyNumberFormat="0" applyFill="0" applyAlignment="0" applyProtection="0"/>
    <xf numFmtId="0" fontId="56" fillId="0" borderId="0" applyNumberFormat="0" applyFill="0" applyBorder="0" applyAlignment="0" applyProtection="0"/>
    <xf numFmtId="0" fontId="23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57" fillId="55" borderId="19" xfId="0" applyFont="1" applyFill="1" applyBorder="1" applyAlignment="1">
      <alignment horizontal="center" vertical="center" wrapText="1"/>
    </xf>
    <xf numFmtId="0" fontId="3" fillId="55" borderId="19" xfId="96" applyNumberFormat="1" applyFont="1" applyFill="1" applyBorder="1" applyAlignment="1">
      <alignment horizontal="center" vertical="center" wrapText="1"/>
      <protection/>
    </xf>
    <xf numFmtId="0" fontId="0" fillId="0" borderId="0" xfId="94" applyAlignment="1">
      <alignment vertical="center"/>
      <protection/>
    </xf>
    <xf numFmtId="0" fontId="55" fillId="0" borderId="0" xfId="94" applyFont="1" applyAlignment="1">
      <alignment vertical="center"/>
      <protection/>
    </xf>
    <xf numFmtId="0" fontId="0" fillId="0" borderId="0" xfId="94">
      <alignment/>
      <protection/>
    </xf>
    <xf numFmtId="0" fontId="4" fillId="56" borderId="19" xfId="94" applyFont="1" applyFill="1" applyBorder="1" applyAlignment="1">
      <alignment horizontal="center" vertical="center" wrapText="1"/>
      <protection/>
    </xf>
    <xf numFmtId="4" fontId="58" fillId="0" borderId="19" xfId="94" applyNumberFormat="1" applyFont="1" applyFill="1" applyBorder="1" applyAlignment="1">
      <alignment horizontal="center" vertical="center" wrapText="1"/>
      <protection/>
    </xf>
    <xf numFmtId="0" fontId="5" fillId="56" borderId="20" xfId="94" applyFont="1" applyFill="1" applyBorder="1" applyAlignment="1">
      <alignment horizontal="center" vertical="center" wrapText="1"/>
      <protection/>
    </xf>
    <xf numFmtId="0" fontId="5" fillId="56" borderId="21" xfId="94" applyFont="1" applyFill="1" applyBorder="1" applyAlignment="1">
      <alignment horizontal="center" vertical="center" wrapText="1"/>
      <protection/>
    </xf>
    <xf numFmtId="0" fontId="5" fillId="56" borderId="22" xfId="94" applyFont="1" applyFill="1" applyBorder="1" applyAlignment="1">
      <alignment horizontal="center" vertical="center" wrapText="1"/>
      <protection/>
    </xf>
    <xf numFmtId="0" fontId="59" fillId="0" borderId="0" xfId="94" applyFont="1" applyAlignment="1">
      <alignment wrapText="1"/>
      <protection/>
    </xf>
    <xf numFmtId="0" fontId="57" fillId="0" borderId="0" xfId="94" applyFont="1" applyAlignment="1">
      <alignment wrapText="1"/>
      <protection/>
    </xf>
    <xf numFmtId="4" fontId="55" fillId="0" borderId="20" xfId="94" applyNumberFormat="1" applyFont="1" applyBorder="1" applyAlignment="1">
      <alignment vertical="center" wrapText="1"/>
      <protection/>
    </xf>
    <xf numFmtId="4" fontId="55" fillId="0" borderId="22" xfId="94" applyNumberFormat="1" applyFont="1" applyBorder="1" applyAlignment="1">
      <alignment vertical="center" wrapText="1"/>
      <protection/>
    </xf>
    <xf numFmtId="0" fontId="57" fillId="0" borderId="19" xfId="94" applyFont="1" applyBorder="1" applyAlignment="1">
      <alignment horizontal="center" vertical="center" wrapText="1"/>
      <protection/>
    </xf>
    <xf numFmtId="3" fontId="55" fillId="0" borderId="23" xfId="94" applyNumberFormat="1" applyFont="1" applyBorder="1" applyAlignment="1">
      <alignment vertical="center" wrapText="1"/>
      <protection/>
    </xf>
    <xf numFmtId="3" fontId="55" fillId="0" borderId="24" xfId="94" applyNumberFormat="1" applyFont="1" applyBorder="1" applyAlignment="1">
      <alignment vertical="center" wrapText="1"/>
      <protection/>
    </xf>
    <xf numFmtId="0" fontId="0" fillId="0" borderId="0" xfId="94" applyAlignment="1">
      <alignment wrapText="1"/>
      <protection/>
    </xf>
    <xf numFmtId="0" fontId="6" fillId="56" borderId="19" xfId="94" applyFont="1" applyFill="1" applyBorder="1" applyAlignment="1">
      <alignment horizontal="center" vertical="center" wrapText="1"/>
      <protection/>
    </xf>
    <xf numFmtId="0" fontId="58" fillId="0" borderId="19" xfId="94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left"/>
    </xf>
    <xf numFmtId="0" fontId="3" fillId="57" borderId="19" xfId="96" applyNumberFormat="1" applyFont="1" applyFill="1" applyBorder="1" applyAlignment="1">
      <alignment horizontal="center" vertical="center" wrapText="1"/>
      <protection/>
    </xf>
    <xf numFmtId="0" fontId="2" fillId="58" borderId="0" xfId="0" applyFont="1" applyFill="1" applyAlignment="1">
      <alignment/>
    </xf>
    <xf numFmtId="0" fontId="2" fillId="0" borderId="0" xfId="0" applyFont="1" applyAlignment="1">
      <alignment/>
    </xf>
    <xf numFmtId="0" fontId="3" fillId="55" borderId="19" xfId="0" applyFont="1" applyFill="1" applyBorder="1" applyAlignment="1">
      <alignment horizontal="center" vertical="center" wrapText="1"/>
    </xf>
    <xf numFmtId="0" fontId="3" fillId="58" borderId="19" xfId="0" applyFont="1" applyFill="1" applyBorder="1" applyAlignment="1">
      <alignment horizontal="center" vertical="center" wrapText="1"/>
    </xf>
    <xf numFmtId="4" fontId="2" fillId="55" borderId="19" xfId="0" applyNumberFormat="1" applyFont="1" applyFill="1" applyBorder="1" applyAlignment="1">
      <alignment vertical="center"/>
    </xf>
    <xf numFmtId="4" fontId="2" fillId="58" borderId="25" xfId="0" applyNumberFormat="1" applyFont="1" applyFill="1" applyBorder="1" applyAlignment="1">
      <alignment vertical="center"/>
    </xf>
    <xf numFmtId="0" fontId="2" fillId="58" borderId="0" xfId="0" applyFont="1" applyFill="1" applyAlignment="1">
      <alignment horizontal="center" vertical="center"/>
    </xf>
    <xf numFmtId="0" fontId="57" fillId="55" borderId="26" xfId="0" applyFont="1" applyFill="1" applyBorder="1" applyAlignment="1">
      <alignment horizontal="center" vertical="center" wrapText="1"/>
    </xf>
    <xf numFmtId="4" fontId="2" fillId="58" borderId="0" xfId="0" applyNumberFormat="1" applyFont="1" applyFill="1" applyAlignment="1">
      <alignment/>
    </xf>
    <xf numFmtId="3" fontId="55" fillId="0" borderId="19" xfId="94" applyNumberFormat="1" applyFont="1" applyBorder="1" applyAlignment="1">
      <alignment horizontal="center" vertical="center" wrapText="1"/>
      <protection/>
    </xf>
    <xf numFmtId="0" fontId="58" fillId="57" borderId="19" xfId="0" applyFont="1" applyFill="1" applyBorder="1" applyAlignment="1">
      <alignment horizontal="center" vertical="center" wrapText="1"/>
    </xf>
    <xf numFmtId="0" fontId="60" fillId="57" borderId="19" xfId="0" applyFont="1" applyFill="1" applyBorder="1" applyAlignment="1">
      <alignment horizontal="center" vertical="center" wrapText="1"/>
    </xf>
    <xf numFmtId="0" fontId="60" fillId="57" borderId="19" xfId="0" applyFont="1" applyFill="1" applyBorder="1" applyAlignment="1">
      <alignment horizontal="center" wrapText="1"/>
    </xf>
    <xf numFmtId="49" fontId="55" fillId="57" borderId="27" xfId="0" applyNumberFormat="1" applyFont="1" applyFill="1" applyBorder="1" applyAlignment="1">
      <alignment horizontal="center" vertical="center" wrapText="1"/>
    </xf>
    <xf numFmtId="0" fontId="3" fillId="57" borderId="19" xfId="0" applyFont="1" applyFill="1" applyBorder="1" applyAlignment="1">
      <alignment horizontal="center" vertical="center" wrapText="1"/>
    </xf>
    <xf numFmtId="4" fontId="3" fillId="57" borderId="19" xfId="0" applyNumberFormat="1" applyFont="1" applyFill="1" applyBorder="1" applyAlignment="1">
      <alignment horizontal="center" vertical="center" wrapText="1"/>
    </xf>
    <xf numFmtId="4" fontId="2" fillId="57" borderId="19" xfId="0" applyNumberFormat="1" applyFont="1" applyFill="1" applyBorder="1" applyAlignment="1">
      <alignment horizontal="center" vertical="center" wrapText="1"/>
    </xf>
    <xf numFmtId="4" fontId="3" fillId="57" borderId="19" xfId="0" applyNumberFormat="1" applyFont="1" applyFill="1" applyBorder="1" applyAlignment="1">
      <alignment horizontal="right" vertical="center" wrapText="1"/>
    </xf>
    <xf numFmtId="0" fontId="61" fillId="55" borderId="19" xfId="0" applyFont="1" applyFill="1" applyBorder="1" applyAlignment="1">
      <alignment horizontal="right" vertical="center" wrapText="1"/>
    </xf>
    <xf numFmtId="0" fontId="57" fillId="55" borderId="28" xfId="0" applyFont="1" applyFill="1" applyBorder="1" applyAlignment="1">
      <alignment horizontal="right" vertical="center" wrapText="1"/>
    </xf>
    <xf numFmtId="0" fontId="57" fillId="55" borderId="19" xfId="0" applyFont="1" applyFill="1" applyBorder="1" applyAlignment="1">
      <alignment horizontal="right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4" fontId="55" fillId="56" borderId="23" xfId="94" applyNumberFormat="1" applyFont="1" applyFill="1" applyBorder="1" applyAlignment="1">
      <alignment horizontal="center" vertical="center" wrapText="1"/>
      <protection/>
    </xf>
    <xf numFmtId="4" fontId="55" fillId="56" borderId="29" xfId="94" applyNumberFormat="1" applyFont="1" applyFill="1" applyBorder="1" applyAlignment="1">
      <alignment horizontal="center" vertical="center" wrapText="1"/>
      <protection/>
    </xf>
    <xf numFmtId="4" fontId="55" fillId="56" borderId="30" xfId="94" applyNumberFormat="1" applyFont="1" applyFill="1" applyBorder="1" applyAlignment="1">
      <alignment horizontal="center" vertical="center" wrapText="1"/>
      <protection/>
    </xf>
  </cellXfs>
  <cellStyles count="94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Good" xfId="75"/>
    <cellStyle name="Good 2" xfId="76"/>
    <cellStyle name="Heading 1" xfId="77"/>
    <cellStyle name="Heading 1 2" xfId="78"/>
    <cellStyle name="Heading 2" xfId="79"/>
    <cellStyle name="Heading 2 2" xfId="80"/>
    <cellStyle name="Heading 3" xfId="81"/>
    <cellStyle name="Heading 3 2" xfId="82"/>
    <cellStyle name="Heading 4" xfId="83"/>
    <cellStyle name="Heading 4 2" xfId="84"/>
    <cellStyle name="Input" xfId="85"/>
    <cellStyle name="Input 2" xfId="86"/>
    <cellStyle name="Linked Cell" xfId="87"/>
    <cellStyle name="Linked Cell 2" xfId="88"/>
    <cellStyle name="Neutral" xfId="89"/>
    <cellStyle name="Neutral 2" xfId="90"/>
    <cellStyle name="Normal 2" xfId="91"/>
    <cellStyle name="Normal 2 2" xfId="92"/>
    <cellStyle name="Normal 3" xfId="93"/>
    <cellStyle name="Normal 4" xfId="94"/>
    <cellStyle name="Normal 5" xfId="95"/>
    <cellStyle name="Normal_Priznto djuture" xfId="96"/>
    <cellStyle name="Note" xfId="97"/>
    <cellStyle name="Note 2" xfId="98"/>
    <cellStyle name="Output" xfId="99"/>
    <cellStyle name="Output 2" xfId="100"/>
    <cellStyle name="Percent" xfId="101"/>
    <cellStyle name="Title" xfId="102"/>
    <cellStyle name="Title 2" xfId="103"/>
    <cellStyle name="Total" xfId="104"/>
    <cellStyle name="Total 2" xfId="105"/>
    <cellStyle name="Warning Text" xfId="106"/>
    <cellStyle name="Warning Text 2" xfId="10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1"/>
  <sheetViews>
    <sheetView tabSelected="1" zoomScalePageLayoutView="0" workbookViewId="0" topLeftCell="A1">
      <selection activeCell="O7" sqref="O7"/>
    </sheetView>
  </sheetViews>
  <sheetFormatPr defaultColWidth="9.140625" defaultRowHeight="12.75"/>
  <cols>
    <col min="1" max="1" width="5.8515625" style="0" customWidth="1"/>
    <col min="2" max="2" width="43.8515625" style="0" customWidth="1"/>
    <col min="3" max="3" width="11.7109375" style="0" customWidth="1"/>
    <col min="4" max="4" width="23.28125" style="0" customWidth="1"/>
    <col min="5" max="5" width="15.421875" style="0" customWidth="1"/>
    <col min="6" max="6" width="14.7109375" style="0" customWidth="1"/>
    <col min="7" max="7" width="12.28125" style="0" customWidth="1"/>
    <col min="8" max="8" width="12.28125" style="24" customWidth="1"/>
    <col min="9" max="9" width="12.28125" style="23" hidden="1" customWidth="1"/>
    <col min="10" max="10" width="15.140625" style="24" customWidth="1"/>
    <col min="11" max="11" width="15.140625" style="23" hidden="1" customWidth="1"/>
    <col min="12" max="12" width="18.7109375" style="24" customWidth="1"/>
    <col min="13" max="13" width="9.57421875" style="23" hidden="1" customWidth="1"/>
    <col min="14" max="14" width="9.140625" style="24" customWidth="1"/>
    <col min="16" max="16" width="9.140625" style="0" customWidth="1"/>
  </cols>
  <sheetData>
    <row r="2" spans="1:12" ht="12.75">
      <c r="A2" s="44" t="s">
        <v>34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</row>
    <row r="4" spans="1:5" ht="12.75">
      <c r="A4" s="45" t="s">
        <v>39</v>
      </c>
      <c r="B4" s="45"/>
      <c r="C4" s="45"/>
      <c r="D4" s="45"/>
      <c r="E4" s="21"/>
    </row>
    <row r="6" spans="1:13" ht="48" customHeight="1">
      <c r="A6" s="30" t="s">
        <v>48</v>
      </c>
      <c r="B6" s="30" t="s">
        <v>42</v>
      </c>
      <c r="C6" s="1" t="s">
        <v>31</v>
      </c>
      <c r="D6" s="1" t="s">
        <v>32</v>
      </c>
      <c r="E6" s="1" t="s">
        <v>33</v>
      </c>
      <c r="F6" s="1" t="s">
        <v>4</v>
      </c>
      <c r="G6" s="2" t="s">
        <v>5</v>
      </c>
      <c r="H6" s="25" t="s">
        <v>6</v>
      </c>
      <c r="I6" s="26" t="s">
        <v>7</v>
      </c>
      <c r="J6" s="25" t="s">
        <v>8</v>
      </c>
      <c r="K6" s="26" t="s">
        <v>9</v>
      </c>
      <c r="L6" s="25" t="s">
        <v>1</v>
      </c>
      <c r="M6" s="26" t="s">
        <v>23</v>
      </c>
    </row>
    <row r="7" spans="1:13" ht="98.25" customHeight="1">
      <c r="A7" s="33">
        <v>16</v>
      </c>
      <c r="B7" s="34" t="s">
        <v>43</v>
      </c>
      <c r="C7" s="36" t="s">
        <v>44</v>
      </c>
      <c r="D7" s="34" t="s">
        <v>45</v>
      </c>
      <c r="E7" s="35" t="s">
        <v>46</v>
      </c>
      <c r="F7" s="34" t="s">
        <v>47</v>
      </c>
      <c r="G7" s="22" t="s">
        <v>38</v>
      </c>
      <c r="H7" s="37"/>
      <c r="I7" s="38">
        <v>32000</v>
      </c>
      <c r="J7" s="39">
        <v>32000</v>
      </c>
      <c r="K7" s="38">
        <f>H7*I7</f>
        <v>0</v>
      </c>
      <c r="L7" s="40">
        <f>H7*J7</f>
        <v>0</v>
      </c>
      <c r="M7" s="26">
        <v>6</v>
      </c>
    </row>
    <row r="8" spans="1:13" ht="21.75" customHeight="1">
      <c r="A8" s="42" t="s">
        <v>3</v>
      </c>
      <c r="B8" s="42"/>
      <c r="C8" s="43"/>
      <c r="D8" s="43"/>
      <c r="E8" s="43"/>
      <c r="F8" s="43"/>
      <c r="G8" s="43"/>
      <c r="H8" s="43"/>
      <c r="I8" s="43"/>
      <c r="J8" s="43"/>
      <c r="K8" s="28">
        <f>K7</f>
        <v>0</v>
      </c>
      <c r="L8" s="27">
        <f>L7</f>
        <v>0</v>
      </c>
      <c r="M8" s="29">
        <f>AVERAGE(M7)</f>
        <v>6</v>
      </c>
    </row>
    <row r="9" spans="1:12" ht="18.75" customHeight="1">
      <c r="A9" s="41" t="s">
        <v>41</v>
      </c>
      <c r="B9" s="41"/>
      <c r="C9" s="41"/>
      <c r="D9" s="41"/>
      <c r="E9" s="41"/>
      <c r="F9" s="41"/>
      <c r="G9" s="41"/>
      <c r="H9" s="41"/>
      <c r="I9" s="41"/>
      <c r="J9" s="41"/>
      <c r="K9" s="28">
        <f>K8*0.1</f>
        <v>0</v>
      </c>
      <c r="L9" s="27">
        <f>L8*0.1</f>
        <v>0</v>
      </c>
    </row>
    <row r="10" spans="1:12" ht="18" customHeight="1">
      <c r="A10" s="41" t="s">
        <v>2</v>
      </c>
      <c r="B10" s="41"/>
      <c r="C10" s="41"/>
      <c r="D10" s="41"/>
      <c r="E10" s="41"/>
      <c r="F10" s="41"/>
      <c r="G10" s="41"/>
      <c r="H10" s="41"/>
      <c r="I10" s="41"/>
      <c r="J10" s="41"/>
      <c r="K10" s="28">
        <f>K8+K9</f>
        <v>0</v>
      </c>
      <c r="L10" s="27">
        <f>SUM(L8:L9)</f>
        <v>0</v>
      </c>
    </row>
    <row r="11" ht="12.75">
      <c r="K11" s="31"/>
    </row>
  </sheetData>
  <sheetProtection/>
  <mergeCells count="5">
    <mergeCell ref="A9:J9"/>
    <mergeCell ref="A10:J10"/>
    <mergeCell ref="A8:J8"/>
    <mergeCell ref="A2:L2"/>
    <mergeCell ref="A4:D4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landscape" paperSize="9" scale="81" r:id="rId1"/>
  <colBreaks count="1" manualBreakCount="1">
    <brk id="1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G21"/>
  <sheetViews>
    <sheetView zoomScalePageLayoutView="0" workbookViewId="0" topLeftCell="A1">
      <selection activeCell="F24" sqref="F24"/>
    </sheetView>
  </sheetViews>
  <sheetFormatPr defaultColWidth="9.140625" defaultRowHeight="12.75"/>
  <cols>
    <col min="2" max="2" width="25.7109375" style="0" customWidth="1"/>
    <col min="3" max="3" width="31.57421875" style="0" customWidth="1"/>
    <col min="5" max="5" width="22.8515625" style="0" customWidth="1"/>
    <col min="6" max="6" width="22.7109375" style="0" customWidth="1"/>
    <col min="7" max="7" width="22.8515625" style="0" customWidth="1"/>
  </cols>
  <sheetData>
    <row r="2" spans="2:7" ht="12.75">
      <c r="B2" s="3" t="s">
        <v>10</v>
      </c>
      <c r="C2" s="3"/>
      <c r="D2" s="3"/>
      <c r="E2" s="4" t="s">
        <v>40</v>
      </c>
      <c r="F2" s="5"/>
      <c r="G2" s="5"/>
    </row>
    <row r="4" spans="2:7" ht="13.5" thickBot="1">
      <c r="B4" s="5"/>
      <c r="C4" s="5"/>
      <c r="D4" s="5"/>
      <c r="E4" s="5"/>
      <c r="F4" s="5"/>
      <c r="G4" s="5"/>
    </row>
    <row r="5" spans="2:7" ht="24.75" thickBot="1">
      <c r="B5" s="6" t="s">
        <v>11</v>
      </c>
      <c r="C5" s="7" t="s">
        <v>36</v>
      </c>
      <c r="D5" s="5"/>
      <c r="E5" s="8" t="s">
        <v>12</v>
      </c>
      <c r="F5" s="9" t="s">
        <v>13</v>
      </c>
      <c r="G5" s="10" t="s">
        <v>14</v>
      </c>
    </row>
    <row r="6" spans="2:7" ht="15" thickBot="1">
      <c r="B6" s="11"/>
      <c r="C6" s="12"/>
      <c r="D6" s="5"/>
      <c r="E6" s="13">
        <f>'CIS Medical- specifikacija'!K8</f>
        <v>0</v>
      </c>
      <c r="F6" s="13">
        <f>'CIS Medical- specifikacija'!L8</f>
        <v>0</v>
      </c>
      <c r="G6" s="14">
        <f>'CIS Medical- specifikacija'!L10</f>
        <v>0</v>
      </c>
    </row>
    <row r="7" spans="2:7" ht="24.75" customHeight="1" thickBot="1">
      <c r="B7" s="6" t="s">
        <v>15</v>
      </c>
      <c r="C7" s="15" t="s">
        <v>16</v>
      </c>
      <c r="D7" s="5"/>
      <c r="E7" s="46" t="s">
        <v>17</v>
      </c>
      <c r="F7" s="47"/>
      <c r="G7" s="48"/>
    </row>
    <row r="8" spans="2:7" ht="20.25" customHeight="1" thickBot="1">
      <c r="B8" s="11"/>
      <c r="C8" s="12"/>
      <c r="D8" s="5"/>
      <c r="E8" s="16">
        <f>E6/1000</f>
        <v>0</v>
      </c>
      <c r="F8" s="16">
        <f>F6/1000</f>
        <v>0</v>
      </c>
      <c r="G8" s="17">
        <f>G6/1000</f>
        <v>0</v>
      </c>
    </row>
    <row r="9" spans="2:7" ht="15">
      <c r="B9" s="6" t="s">
        <v>18</v>
      </c>
      <c r="C9" s="15" t="s">
        <v>19</v>
      </c>
      <c r="D9" s="5"/>
      <c r="E9" s="12"/>
      <c r="F9" s="12"/>
      <c r="G9" s="18"/>
    </row>
    <row r="10" spans="2:7" ht="14.25">
      <c r="B10" s="11"/>
      <c r="C10" s="12"/>
      <c r="D10" s="5"/>
      <c r="E10" s="12"/>
      <c r="F10" s="12"/>
      <c r="G10" s="18"/>
    </row>
    <row r="11" spans="2:7" ht="15">
      <c r="B11" s="6" t="s">
        <v>20</v>
      </c>
      <c r="C11" s="15" t="s">
        <v>21</v>
      </c>
      <c r="D11" s="5"/>
      <c r="E11" s="12"/>
      <c r="F11" s="12"/>
      <c r="G11" s="18"/>
    </row>
    <row r="12" spans="2:7" ht="14.25">
      <c r="B12" s="11"/>
      <c r="C12" s="12"/>
      <c r="D12" s="5"/>
      <c r="E12" s="5"/>
      <c r="F12" s="5"/>
      <c r="G12" s="18"/>
    </row>
    <row r="13" spans="2:7" ht="15">
      <c r="B13" s="6" t="s">
        <v>0</v>
      </c>
      <c r="C13" s="15" t="s">
        <v>22</v>
      </c>
      <c r="D13" s="5"/>
      <c r="E13" s="19" t="s">
        <v>23</v>
      </c>
      <c r="F13" s="32">
        <v>6</v>
      </c>
      <c r="G13" s="18"/>
    </row>
    <row r="14" spans="2:7" ht="14.25">
      <c r="B14" s="11"/>
      <c r="C14" s="12"/>
      <c r="D14" s="5"/>
      <c r="E14" s="12"/>
      <c r="F14" s="12"/>
      <c r="G14" s="18"/>
    </row>
    <row r="15" spans="2:7" ht="25.5">
      <c r="B15" s="6" t="s">
        <v>24</v>
      </c>
      <c r="C15" s="7" t="s">
        <v>25</v>
      </c>
      <c r="D15" s="5"/>
      <c r="E15" s="19" t="s">
        <v>26</v>
      </c>
      <c r="F15" s="15" t="s">
        <v>35</v>
      </c>
      <c r="G15" s="5"/>
    </row>
    <row r="16" spans="2:7" ht="14.25">
      <c r="B16" s="11"/>
      <c r="C16" s="12"/>
      <c r="D16" s="5"/>
      <c r="E16" s="5"/>
      <c r="F16" s="5"/>
      <c r="G16" s="5"/>
    </row>
    <row r="17" spans="2:7" ht="15">
      <c r="B17" s="6" t="s">
        <v>27</v>
      </c>
      <c r="C17" s="7" t="s">
        <v>37</v>
      </c>
      <c r="D17" s="5"/>
      <c r="E17" s="5"/>
      <c r="F17" s="5"/>
      <c r="G17" s="5"/>
    </row>
    <row r="18" spans="2:7" ht="14.25">
      <c r="B18" s="11"/>
      <c r="C18" s="12"/>
      <c r="D18" s="5"/>
      <c r="E18" s="5"/>
      <c r="F18" s="5"/>
      <c r="G18" s="5"/>
    </row>
    <row r="19" spans="2:3" ht="15">
      <c r="B19" s="6" t="s">
        <v>28</v>
      </c>
      <c r="C19" s="7" t="s">
        <v>29</v>
      </c>
    </row>
    <row r="20" spans="2:3" ht="14.25">
      <c r="B20" s="11"/>
      <c r="C20" s="12"/>
    </row>
    <row r="21" spans="2:3" ht="15">
      <c r="B21" s="6" t="s">
        <v>30</v>
      </c>
      <c r="C21" s="20">
        <v>33141210</v>
      </c>
    </row>
  </sheetData>
  <sheetProtection/>
  <mergeCells count="1">
    <mergeCell ref="E7:G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lela.petrovic</dc:creator>
  <cp:keywords/>
  <dc:description/>
  <cp:lastModifiedBy>Katarina Dumnić</cp:lastModifiedBy>
  <cp:lastPrinted>2015-12-23T12:39:15Z</cp:lastPrinted>
  <dcterms:created xsi:type="dcterms:W3CDTF">2014-01-17T13:07:43Z</dcterms:created>
  <dcterms:modified xsi:type="dcterms:W3CDTF">2020-12-14T13:41:00Z</dcterms:modified>
  <cp:category/>
  <cp:version/>
  <cp:contentType/>
  <cp:contentStatus/>
</cp:coreProperties>
</file>