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interfortas- specifikacija" sheetId="1" r:id="rId1"/>
    <sheet name="interfortas- Obrazac KVI" sheetId="2" r:id="rId2"/>
  </sheets>
  <definedNames>
    <definedName name="_xlnm.Print_Area" localSheetId="1">'interfortas- Obrazac KVI'!$A$1:$H$22</definedName>
    <definedName name="_xlnm.Print_Area" localSheetId="0">'interfortas- specifikacija'!$A$1:$L$10</definedName>
  </definedNames>
  <calcPr fullCalcOnLoad="1"/>
</workbook>
</file>

<file path=xl/sharedStrings.xml><?xml version="1.0" encoding="utf-8"?>
<sst xmlns="http://schemas.openxmlformats.org/spreadsheetml/2006/main" count="50" uniqueCount="49">
  <si>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</si>
  <si>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</si>
  <si>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</si>
  <si>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</si>
  <si>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</si>
  <si>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</si>
  <si>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</si>
  <si>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</si>
  <si>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</si>
  <si>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</si>
  <si>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</si>
  <si>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</si>
  <si>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</si>
  <si>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</si>
  <si>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</si>
  <si>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</si>
  <si>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</si>
  <si>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</si>
  <si>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</si>
  <si>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</si>
  <si>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</si>
  <si>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</si>
  <si>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</si>
  <si>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</si>
  <si>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</si>
  <si>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</si>
  <si>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</si>
  <si>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</si>
  <si>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</si>
  <si>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</si>
  <si>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</si>
  <si>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</si>
  <si>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</si>
  <si>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</si>
  <si>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ПРИЛОГ 1 УГОВОРА - СПЕЦИФИКАЦИЈА </t>
  </si>
  <si>
    <t>Најнижа понуђена цена</t>
  </si>
  <si>
    <t>ком</t>
  </si>
  <si>
    <t>Износ ПДВ-а (10%)</t>
  </si>
  <si>
    <t>Назив партије</t>
  </si>
  <si>
    <t>404-1-110/20-33</t>
  </si>
  <si>
    <t>Каротидни и периферни стентови са пратећим  специфичним потрошним материјалом, који је неопходан за његову имплантацију за 2020. годину</t>
  </si>
  <si>
    <t>Каталошки број</t>
  </si>
  <si>
    <t>Назив добављача: Interfortas medical d.o.o.</t>
  </si>
  <si>
    <t>interfortas medicald.o.o.</t>
  </si>
  <si>
    <t xml:space="preserve">                  SPN BC35 xxx xxx xxx</t>
  </si>
  <si>
    <t xml:space="preserve">iVascular IVOLUTION              </t>
  </si>
  <si>
    <t>LIFE VASCULAR DEVICES (LVD) BIOTECH S.L.        Španija</t>
  </si>
  <si>
    <t>Самоослобађајући перифени стентови израђени од нитинола за суперфицијалну артерију</t>
  </si>
  <si>
    <t>STT20014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</si>
</sst>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43" fillId="40" borderId="0" applyNumberFormat="0" applyBorder="0" applyAlignment="0" applyProtection="0"/>
    <xf numFmtId="0" fontId="9" fillId="29" borderId="0" applyNumberFormat="0" applyBorder="0" applyAlignment="0" applyProtection="0"/>
    <xf numFmtId="0" fontId="43" fillId="41" borderId="0" applyNumberFormat="0" applyBorder="0" applyAlignment="0" applyProtection="0"/>
    <xf numFmtId="0" fontId="9" fillId="31" borderId="0" applyNumberFormat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44" fillId="44" borderId="0" applyNumberFormat="0" applyBorder="0" applyAlignment="0" applyProtection="0"/>
    <xf numFmtId="0" fontId="10" fillId="5" borderId="0" applyNumberFormat="0" applyBorder="0" applyAlignment="0" applyProtection="0"/>
    <xf numFmtId="0" fontId="45" fillId="45" borderId="1" applyNumberFormat="0" applyAlignment="0" applyProtection="0"/>
    <xf numFmtId="0" fontId="11" fillId="46" borderId="2" applyNumberFormat="0" applyAlignment="0" applyProtection="0"/>
    <xf numFmtId="0" fontId="46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50" borderId="1" applyNumberFormat="0" applyAlignment="0" applyProtection="0"/>
    <xf numFmtId="0" fontId="18" fillId="13" borderId="2" applyNumberFormat="0" applyAlignment="0" applyProtection="0"/>
    <xf numFmtId="0" fontId="53" fillId="0" borderId="11" applyNumberFormat="0" applyFill="0" applyAlignment="0" applyProtection="0"/>
    <xf numFmtId="0" fontId="19" fillId="0" borderId="12" applyNumberFormat="0" applyFill="0" applyAlignment="0" applyProtection="0"/>
    <xf numFmtId="0" fontId="54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2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7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7" fillId="0" borderId="20" xfId="94" applyNumberFormat="1" applyFont="1" applyBorder="1" applyAlignment="1">
      <alignment vertical="center" wrapText="1"/>
      <protection/>
    </xf>
    <xf numFmtId="4" fontId="57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7" fillId="0" borderId="23" xfId="94" applyNumberFormat="1" applyFont="1" applyBorder="1" applyAlignment="1">
      <alignment vertical="center" wrapText="1"/>
      <protection/>
    </xf>
    <xf numFmtId="3" fontId="57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2" fillId="0" borderId="19" xfId="94" applyNumberFormat="1" applyFont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9" fillId="57" borderId="19" xfId="0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60" fillId="57" borderId="19" xfId="0" applyNumberFormat="1" applyFont="1" applyFill="1" applyBorder="1" applyAlignment="1">
      <alignment horizontal="center" vertical="center"/>
    </xf>
    <xf numFmtId="4" fontId="60" fillId="0" borderId="19" xfId="0" applyNumberFormat="1" applyFont="1" applyBorder="1" applyAlignment="1">
      <alignment horizontal="right" vertical="center"/>
    </xf>
    <xf numFmtId="4" fontId="60" fillId="55" borderId="19" xfId="0" applyNumberFormat="1" applyFont="1" applyFill="1" applyBorder="1" applyAlignment="1">
      <alignment horizontal="right" vertical="center"/>
    </xf>
    <xf numFmtId="4" fontId="59" fillId="57" borderId="19" xfId="0" applyNumberFormat="1" applyFont="1" applyFill="1" applyBorder="1" applyAlignment="1">
      <alignment horizontal="right" vertical="center" wrapText="1"/>
    </xf>
    <xf numFmtId="4" fontId="63" fillId="57" borderId="19" xfId="0" applyNumberFormat="1" applyFont="1" applyFill="1" applyBorder="1" applyAlignment="1">
      <alignment horizontal="right" vertical="center" wrapText="1"/>
    </xf>
    <xf numFmtId="0" fontId="64" fillId="0" borderId="19" xfId="0" applyFont="1" applyBorder="1" applyAlignment="1">
      <alignment horizontal="center" vertical="center" wrapText="1"/>
    </xf>
    <xf numFmtId="0" fontId="24" fillId="58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63" fillId="55" borderId="19" xfId="0" applyFont="1" applyFill="1" applyBorder="1" applyAlignment="1">
      <alignment horizontal="right" vertical="center" wrapText="1"/>
    </xf>
    <xf numFmtId="0" fontId="59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7" fillId="56" borderId="23" xfId="94" applyNumberFormat="1" applyFont="1" applyFill="1" applyBorder="1" applyAlignment="1">
      <alignment horizontal="center" vertical="center" wrapText="1"/>
      <protection/>
    </xf>
    <xf numFmtId="4" fontId="57" fillId="56" borderId="25" xfId="94" applyNumberFormat="1" applyFont="1" applyFill="1" applyBorder="1" applyAlignment="1">
      <alignment horizontal="center" vertical="center" wrapText="1"/>
      <protection/>
    </xf>
    <xf numFmtId="4" fontId="57" fillId="56" borderId="26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14.00390625" style="0" customWidth="1"/>
    <col min="5" max="5" width="23.28125" style="0" customWidth="1"/>
    <col min="6" max="6" width="25.710937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5.140625" style="23" hidden="1" customWidth="1"/>
    <col min="12" max="12" width="18.7109375" style="0" customWidth="1"/>
    <col min="13" max="13" width="9.57421875" style="23" hidden="1" customWidth="1"/>
    <col min="16" max="16" width="9.140625" style="0" customWidth="1"/>
  </cols>
  <sheetData>
    <row r="2" spans="1:12" ht="12.75">
      <c r="A2" s="40" t="s">
        <v>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5" ht="12.75">
      <c r="A4" s="41" t="s">
        <v>42</v>
      </c>
      <c r="B4" s="41"/>
      <c r="C4" s="41"/>
      <c r="D4" s="41"/>
      <c r="E4" s="41"/>
    </row>
    <row r="6" spans="1:13" ht="48" customHeight="1">
      <c r="A6" s="2" t="s">
        <v>0</v>
      </c>
      <c r="B6" s="2" t="s">
        <v>38</v>
      </c>
      <c r="C6" s="2" t="s">
        <v>32</v>
      </c>
      <c r="D6" s="2" t="s">
        <v>41</v>
      </c>
      <c r="E6" s="2" t="s">
        <v>33</v>
      </c>
      <c r="F6" s="2" t="s">
        <v>5</v>
      </c>
      <c r="G6" s="3" t="s">
        <v>6</v>
      </c>
      <c r="H6" s="2" t="s">
        <v>7</v>
      </c>
      <c r="I6" s="24" t="s">
        <v>8</v>
      </c>
      <c r="J6" s="2" t="s">
        <v>9</v>
      </c>
      <c r="K6" s="24" t="s">
        <v>10</v>
      </c>
      <c r="L6" s="2" t="s">
        <v>2</v>
      </c>
      <c r="M6" s="24" t="s">
        <v>24</v>
      </c>
    </row>
    <row r="7" spans="1:13" s="1" customFormat="1" ht="78" customHeight="1">
      <c r="A7" s="33">
        <v>9</v>
      </c>
      <c r="B7" s="36" t="s">
        <v>47</v>
      </c>
      <c r="C7" s="34" t="s">
        <v>48</v>
      </c>
      <c r="D7" s="35" t="s">
        <v>44</v>
      </c>
      <c r="E7" s="37" t="s">
        <v>45</v>
      </c>
      <c r="F7" s="35" t="s">
        <v>46</v>
      </c>
      <c r="G7" s="33" t="s">
        <v>36</v>
      </c>
      <c r="H7" s="26"/>
      <c r="I7" s="25">
        <v>44000</v>
      </c>
      <c r="J7" s="27">
        <v>37000</v>
      </c>
      <c r="K7" s="25">
        <f>H7*I7</f>
        <v>0</v>
      </c>
      <c r="L7" s="29">
        <f>H7*J7</f>
        <v>0</v>
      </c>
      <c r="M7" s="28">
        <v>1</v>
      </c>
    </row>
    <row r="8" spans="1:13" ht="21.75" customHeight="1">
      <c r="A8" s="39" t="s">
        <v>4</v>
      </c>
      <c r="B8" s="39"/>
      <c r="C8" s="39"/>
      <c r="D8" s="39"/>
      <c r="E8" s="39"/>
      <c r="F8" s="39"/>
      <c r="G8" s="39"/>
      <c r="H8" s="39"/>
      <c r="I8" s="39"/>
      <c r="J8" s="39"/>
      <c r="K8" s="31">
        <f>SUM(K7)</f>
        <v>0</v>
      </c>
      <c r="L8" s="30">
        <f>SUM(L7)</f>
        <v>0</v>
      </c>
      <c r="M8" s="23">
        <v>0.1</v>
      </c>
    </row>
    <row r="9" spans="1:12" ht="18.75" customHeight="1">
      <c r="A9" s="38" t="s">
        <v>37</v>
      </c>
      <c r="B9" s="38"/>
      <c r="C9" s="38"/>
      <c r="D9" s="38"/>
      <c r="E9" s="38"/>
      <c r="F9" s="38"/>
      <c r="G9" s="38"/>
      <c r="H9" s="38"/>
      <c r="I9" s="38"/>
      <c r="J9" s="38"/>
      <c r="K9" s="32">
        <f>K8*0.1</f>
        <v>0</v>
      </c>
      <c r="L9" s="30">
        <f>L8*M8</f>
        <v>0</v>
      </c>
    </row>
    <row r="10" spans="1:12" ht="18" customHeight="1">
      <c r="A10" s="38" t="s">
        <v>3</v>
      </c>
      <c r="B10" s="38"/>
      <c r="C10" s="38"/>
      <c r="D10" s="38"/>
      <c r="E10" s="38"/>
      <c r="F10" s="38"/>
      <c r="G10" s="38"/>
      <c r="H10" s="38"/>
      <c r="I10" s="38"/>
      <c r="J10" s="38"/>
      <c r="K10" s="32">
        <f>K8+K9</f>
        <v>0</v>
      </c>
      <c r="L10" s="30">
        <f>SUM(L8:L9)</f>
        <v>0</v>
      </c>
    </row>
  </sheetData>
  <sheetProtection/>
  <mergeCells count="5">
    <mergeCell ref="A9:J9"/>
    <mergeCell ref="A10:J10"/>
    <mergeCell ref="A8:J8"/>
    <mergeCell ref="A2:L2"/>
    <mergeCell ref="A4:E4"/>
  </mergeCells>
  <conditionalFormatting sqref="E7">
    <cfRule type="duplicateValues" priority="2" dxfId="0" stopIfTrue="1">
      <formula>AND(COUNTIF($E$7:$E$7,E7)&gt;1,NOT(ISBLANK(E7)))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43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39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'interfortas- specifikacija'!K8</f>
        <v>0</v>
      </c>
      <c r="F6" s="14">
        <f>'interfortas- specifikacija'!L8</f>
        <v>0</v>
      </c>
      <c r="G6" s="15">
        <f>'interfortas- specifikacija'!L10</f>
        <v>0</v>
      </c>
    </row>
    <row r="7" spans="2:7" ht="24.75" customHeight="1" thickBot="1">
      <c r="B7" s="7" t="s">
        <v>16</v>
      </c>
      <c r="C7" s="16" t="s">
        <v>17</v>
      </c>
      <c r="D7" s="6"/>
      <c r="E7" s="42" t="s">
        <v>18</v>
      </c>
      <c r="F7" s="43"/>
      <c r="G7" s="44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35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63.75">
      <c r="B17" s="7" t="s">
        <v>28</v>
      </c>
      <c r="C17" s="8" t="s">
        <v>40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2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2020-08-11T10:29:01Z</cp:lastPrinted>
  <dcterms:created xsi:type="dcterms:W3CDTF">2014-01-17T13:07:43Z</dcterms:created>
  <dcterms:modified xsi:type="dcterms:W3CDTF">2020-10-13T10:23:11Z</dcterms:modified>
  <cp:category/>
  <cp:version/>
  <cp:contentType/>
  <cp:contentStatus/>
</cp:coreProperties>
</file>