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70" windowHeight="1227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<sst xmlns="http://schemas.openxmlformats.org/spreadsheetml/2006/main" count="50" uniqueCount="50">
  <si>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</si>
  <si>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</si>
  <si>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</si>
  <si>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</si>
  <si>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</si>
  <si>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</si>
  <si>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</si>
  <si>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</si>
  <si>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</si>
  <si>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</si>
  <si>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</si>
  <si>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</si>
  <si>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</si>
  <si>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</si>
  <si>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</si>
  <si>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</si>
  <si>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</si>
  <si>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</si>
  <si>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</si>
  <si>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</si>
  <si>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</si>
  <si>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</si>
  <si>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</si>
  <si>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Број партије</t>
  </si>
  <si>
    <t>JKL</t>
  </si>
  <si>
    <t>Процењена јединична цена</t>
  </si>
  <si>
    <t>Укупна процењена цена без ПДВ-а</t>
  </si>
  <si>
    <t>Назив партије</t>
  </si>
  <si>
    <t>Јединична цена</t>
  </si>
  <si>
    <t>Заштићени назив понуђеног добра</t>
  </si>
  <si>
    <t>Произвођач</t>
  </si>
  <si>
    <t xml:space="preserve"> Фармацеутски облик</t>
  </si>
  <si>
    <t xml:space="preserve"> Јачина/ концентрација лека</t>
  </si>
  <si>
    <t>Јединица мере</t>
  </si>
  <si>
    <t>Количина</t>
  </si>
  <si>
    <t>404-1-110/19-98</t>
  </si>
  <si>
    <t>ЛЕКОВИ ЗА ЛЕЧЕЊЕ ЛИЦА КОЈА НИСУ ОСИГУРАНА КОД РФЗО</t>
  </si>
  <si>
    <t>ampula</t>
  </si>
  <si>
    <t>Укупна цена без 
ПДВ-а</t>
  </si>
  <si>
    <t>SLAVIAMED D.O.O.</t>
  </si>
  <si>
    <t>SLAVIAMED d.o.o.</t>
  </si>
  <si>
    <t>ondansetron 4 mg</t>
  </si>
  <si>
    <t>0124530</t>
  </si>
  <si>
    <t>ONDASAN®</t>
  </si>
  <si>
    <t>Slaviamed d.o.o. Beograd</t>
  </si>
  <si>
    <t>rastvor za injekciju</t>
  </si>
  <si>
    <t>4 mg/2 ml</t>
  </si>
  <si>
    <t>УКУПНО БЕЗ ПДВ-А</t>
  </si>
  <si>
    <t>ИЗНОС ПДВ-А (10%)</t>
  </si>
  <si>
    <t>УКУПНО СА ПДВ-ОМ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</si>
</sst>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vertical="center" wrapText="1"/>
    </xf>
    <xf numFmtId="4" fontId="49" fillId="0" borderId="12" xfId="0" applyNumberFormat="1" applyFont="1" applyFill="1" applyBorder="1" applyAlignment="1">
      <alignment vertical="center" wrapText="1"/>
    </xf>
    <xf numFmtId="4" fontId="49" fillId="0" borderId="13" xfId="0" applyNumberFormat="1" applyFont="1" applyFill="1" applyBorder="1" applyAlignment="1">
      <alignment vertical="center" wrapText="1"/>
    </xf>
    <xf numFmtId="3" fontId="49" fillId="0" borderId="14" xfId="0" applyNumberFormat="1" applyFont="1" applyFill="1" applyBorder="1" applyAlignment="1">
      <alignment vertical="center" wrapText="1"/>
    </xf>
    <xf numFmtId="3" fontId="49" fillId="0" borderId="15" xfId="0" applyNumberFormat="1" applyFont="1" applyFill="1" applyBorder="1" applyAlignment="1">
      <alignment vertical="center" wrapText="1"/>
    </xf>
    <xf numFmtId="3" fontId="49" fillId="0" borderId="16" xfId="0" applyNumberFormat="1" applyFont="1" applyFill="1" applyBorder="1" applyAlignment="1">
      <alignment vertical="center" wrapText="1"/>
    </xf>
    <xf numFmtId="4" fontId="46" fillId="0" borderId="0" xfId="0" applyNumberFormat="1" applyFont="1" applyAlignment="1">
      <alignment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2" fillId="33" borderId="10" xfId="59" applyFont="1" applyFill="1" applyBorder="1" applyAlignment="1">
      <alignment horizontal="center" vertical="center" wrapText="1"/>
      <protection/>
    </xf>
    <xf numFmtId="4" fontId="47" fillId="0" borderId="10" xfId="59" applyNumberFormat="1" applyFont="1" applyFill="1" applyBorder="1" applyAlignment="1">
      <alignment horizontal="center" vertical="center" wrapText="1"/>
      <protection/>
    </xf>
    <xf numFmtId="0" fontId="3" fillId="33" borderId="11" xfId="59" applyFont="1" applyFill="1" applyBorder="1" applyAlignment="1">
      <alignment horizontal="center" vertical="center" wrapText="1"/>
      <protection/>
    </xf>
    <xf numFmtId="0" fontId="3" fillId="33" borderId="15" xfId="59" applyFont="1" applyFill="1" applyBorder="1" applyAlignment="1">
      <alignment horizontal="center" vertical="center" wrapText="1"/>
      <protection/>
    </xf>
    <xf numFmtId="0" fontId="3" fillId="33" borderId="13" xfId="59" applyFont="1" applyFill="1" applyBorder="1" applyAlignment="1">
      <alignment horizontal="center" vertical="center" wrapText="1"/>
      <protection/>
    </xf>
    <xf numFmtId="3" fontId="41" fillId="0" borderId="0" xfId="0" applyNumberFormat="1" applyFont="1" applyAlignment="1">
      <alignment horizontal="center" vertical="center" wrapText="1"/>
    </xf>
    <xf numFmtId="4" fontId="41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4" fontId="5" fillId="34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1" fontId="41" fillId="0" borderId="0" xfId="0" applyNumberFormat="1" applyFont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4" fontId="47" fillId="34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4" fontId="41" fillId="34" borderId="10" xfId="0" applyNumberFormat="1" applyFont="1" applyFill="1" applyBorder="1" applyAlignment="1">
      <alignment horizontal="center" vertical="center" wrapText="1"/>
    </xf>
    <xf numFmtId="4" fontId="49" fillId="0" borderId="0" xfId="0" applyNumberFormat="1" applyFont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4" fontId="5" fillId="34" borderId="10" xfId="57" applyNumberFormat="1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4" fontId="49" fillId="33" borderId="14" xfId="59" applyNumberFormat="1" applyFont="1" applyFill="1" applyBorder="1" applyAlignment="1">
      <alignment horizontal="center" vertical="center" wrapText="1"/>
      <protection/>
    </xf>
    <xf numFmtId="4" fontId="49" fillId="33" borderId="12" xfId="59" applyNumberFormat="1" applyFont="1" applyFill="1" applyBorder="1" applyAlignment="1">
      <alignment horizontal="center" vertical="center" wrapText="1"/>
      <protection/>
    </xf>
    <xf numFmtId="4" fontId="49" fillId="33" borderId="16" xfId="59" applyNumberFormat="1" applyFont="1" applyFill="1" applyBorder="1" applyAlignment="1">
      <alignment horizontal="center" vertical="center" wrapText="1"/>
      <protection/>
    </xf>
    <xf numFmtId="3" fontId="47" fillId="34" borderId="10" xfId="0" applyNumberFormat="1" applyFont="1" applyFill="1" applyBorder="1" applyAlignment="1">
      <alignment horizontal="center" vertical="center" wrapText="1"/>
    </xf>
    <xf numFmtId="0" fontId="51" fillId="0" borderId="17" xfId="0" applyFont="1" applyBorder="1" applyAlignment="1">
      <alignment horizontal="right" vertical="center" wrapText="1"/>
    </xf>
    <xf numFmtId="0" fontId="51" fillId="0" borderId="18" xfId="0" applyFont="1" applyBorder="1" applyAlignment="1">
      <alignment horizontal="right" vertical="center" wrapText="1"/>
    </xf>
    <xf numFmtId="0" fontId="51" fillId="0" borderId="19" xfId="0" applyFont="1" applyBorder="1" applyAlignment="1">
      <alignment horizontal="righ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4" xfId="58"/>
    <cellStyle name="Normal 4" xfId="59"/>
    <cellStyle name="Note" xfId="60"/>
    <cellStyle name="Output" xfId="61"/>
    <cellStyle name="Percent" xfId="62"/>
    <cellStyle name="Percent 2" xfId="63"/>
    <cellStyle name="Percent 4" xfId="64"/>
    <cellStyle name="Title" xfId="65"/>
    <cellStyle name="Total" xfId="66"/>
    <cellStyle name="Warning Text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"/>
  <sheetViews>
    <sheetView tabSelected="1" zoomScale="70" zoomScaleNormal="70" zoomScalePageLayoutView="0" workbookViewId="0" topLeftCell="A1">
      <selection activeCell="O22" sqref="O22"/>
    </sheetView>
  </sheetViews>
  <sheetFormatPr defaultColWidth="9.140625" defaultRowHeight="15"/>
  <cols>
    <col min="1" max="1" width="9.00390625" style="17" customWidth="1"/>
    <col min="2" max="2" width="14.140625" style="19" customWidth="1"/>
    <col min="3" max="3" width="20.140625" style="19" customWidth="1"/>
    <col min="4" max="4" width="18.140625" style="2" customWidth="1"/>
    <col min="5" max="5" width="23.57421875" style="18" customWidth="1"/>
    <col min="6" max="6" width="23.140625" style="2" customWidth="1"/>
    <col min="7" max="7" width="18.00390625" style="2" customWidth="1"/>
    <col min="8" max="8" width="14.140625" style="2" customWidth="1"/>
    <col min="9" max="9" width="16.00390625" style="25" customWidth="1"/>
    <col min="10" max="10" width="16.00390625" style="26" customWidth="1"/>
    <col min="11" max="11" width="16.00390625" style="26" hidden="1" customWidth="1"/>
    <col min="12" max="12" width="16.00390625" style="25" hidden="1" customWidth="1"/>
    <col min="13" max="13" width="18.7109375" style="25" customWidth="1"/>
    <col min="14" max="14" width="18.57421875" style="31" hidden="1" customWidth="1"/>
    <col min="15" max="15" width="22.8515625" style="26" customWidth="1"/>
    <col min="16" max="16" width="11.57421875" style="2" customWidth="1"/>
    <col min="17" max="16384" width="9.140625" style="2" customWidth="1"/>
  </cols>
  <sheetData>
    <row r="2" spans="1:15" ht="26.25" customHeight="1">
      <c r="A2" s="47" t="s">
        <v>14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9.25" customHeight="1">
      <c r="A3" s="47" t="s">
        <v>39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s="19" customFormat="1" ht="18.75" customHeight="1">
      <c r="A4" s="30"/>
      <c r="B4" s="46"/>
      <c r="C4" s="41"/>
      <c r="D4" s="30"/>
      <c r="E4" s="30"/>
      <c r="F4" s="30"/>
      <c r="G4" s="30"/>
      <c r="H4" s="30"/>
      <c r="I4" s="30"/>
      <c r="J4" s="43"/>
      <c r="K4" s="43"/>
      <c r="L4" s="30"/>
      <c r="M4" s="30"/>
      <c r="N4" s="30"/>
      <c r="O4" s="30"/>
    </row>
    <row r="5" spans="1:14" ht="38.25">
      <c r="A5" s="33" t="s">
        <v>23</v>
      </c>
      <c r="B5" s="34" t="s">
        <v>24</v>
      </c>
      <c r="C5" s="33" t="s">
        <v>27</v>
      </c>
      <c r="D5" s="33" t="s">
        <v>29</v>
      </c>
      <c r="E5" s="33" t="s">
        <v>30</v>
      </c>
      <c r="F5" s="33" t="s">
        <v>31</v>
      </c>
      <c r="G5" s="33" t="s">
        <v>32</v>
      </c>
      <c r="H5" s="33" t="s">
        <v>33</v>
      </c>
      <c r="I5" s="33" t="s">
        <v>34</v>
      </c>
      <c r="J5" s="44" t="s">
        <v>28</v>
      </c>
      <c r="K5" s="45" t="s">
        <v>25</v>
      </c>
      <c r="L5" s="29" t="s">
        <v>26</v>
      </c>
      <c r="M5" s="33" t="s">
        <v>38</v>
      </c>
      <c r="N5" s="35" t="s">
        <v>0</v>
      </c>
    </row>
    <row r="6" spans="1:15" ht="30" customHeight="1">
      <c r="A6" s="36">
        <v>8</v>
      </c>
      <c r="B6" s="37" t="s">
        <v>42</v>
      </c>
      <c r="C6" s="36" t="s">
        <v>41</v>
      </c>
      <c r="D6" s="36" t="s">
        <v>43</v>
      </c>
      <c r="E6" s="36" t="s">
        <v>44</v>
      </c>
      <c r="F6" s="36" t="s">
        <v>45</v>
      </c>
      <c r="G6" s="36" t="s">
        <v>46</v>
      </c>
      <c r="H6" s="36" t="s">
        <v>37</v>
      </c>
      <c r="I6" s="38"/>
      <c r="J6" s="40">
        <v>70.03</v>
      </c>
      <c r="K6" s="42">
        <v>273.5</v>
      </c>
      <c r="L6" s="39">
        <f>I6*K6</f>
        <v>0</v>
      </c>
      <c r="M6" s="40">
        <f>I6*J6</f>
        <v>0</v>
      </c>
      <c r="N6" s="51">
        <v>1</v>
      </c>
      <c r="O6" s="2"/>
    </row>
    <row r="7" spans="1:15" ht="30" customHeight="1">
      <c r="A7" s="52" t="s">
        <v>47</v>
      </c>
      <c r="B7" s="53"/>
      <c r="C7" s="53"/>
      <c r="D7" s="53"/>
      <c r="E7" s="53"/>
      <c r="F7" s="53"/>
      <c r="G7" s="53"/>
      <c r="H7" s="53"/>
      <c r="I7" s="53"/>
      <c r="J7" s="53"/>
      <c r="K7" s="54"/>
      <c r="L7" s="39">
        <f>SUM(L6)</f>
        <v>0</v>
      </c>
      <c r="M7" s="40">
        <f>SUM(M6)</f>
        <v>0</v>
      </c>
      <c r="N7" s="51">
        <f>AVERAGE(N6)</f>
        <v>1</v>
      </c>
      <c r="O7" s="2"/>
    </row>
    <row r="8" spans="1:15" ht="30" customHeight="1">
      <c r="A8" s="52" t="s">
        <v>48</v>
      </c>
      <c r="B8" s="53"/>
      <c r="C8" s="53"/>
      <c r="D8" s="53"/>
      <c r="E8" s="53"/>
      <c r="F8" s="53"/>
      <c r="G8" s="53"/>
      <c r="H8" s="53"/>
      <c r="I8" s="53"/>
      <c r="J8" s="53"/>
      <c r="K8" s="54"/>
      <c r="L8" s="39">
        <f>L7*0.1</f>
        <v>0</v>
      </c>
      <c r="M8" s="40">
        <f>M7*0.1</f>
        <v>0</v>
      </c>
      <c r="N8" s="51"/>
      <c r="O8" s="2"/>
    </row>
    <row r="9" spans="1:15" ht="30" customHeight="1">
      <c r="A9" s="52" t="s">
        <v>49</v>
      </c>
      <c r="B9" s="53"/>
      <c r="C9" s="53"/>
      <c r="D9" s="53"/>
      <c r="E9" s="53"/>
      <c r="F9" s="53"/>
      <c r="G9" s="53"/>
      <c r="H9" s="53"/>
      <c r="I9" s="53"/>
      <c r="J9" s="53"/>
      <c r="K9" s="54"/>
      <c r="L9" s="39">
        <f>SUM(L7:L8)</f>
        <v>0</v>
      </c>
      <c r="M9" s="40">
        <f>SUM(M7:M8)</f>
        <v>0</v>
      </c>
      <c r="N9" s="51"/>
      <c r="O9" s="2"/>
    </row>
    <row r="10" spans="1:15" ht="12.75">
      <c r="A10" s="2"/>
      <c r="E10" s="2"/>
      <c r="I10" s="2"/>
      <c r="L10" s="19"/>
      <c r="M10" s="19"/>
      <c r="N10" s="19"/>
      <c r="O10" s="2"/>
    </row>
    <row r="11" spans="1:15" ht="12.75">
      <c r="A11" s="2"/>
      <c r="E11" s="2"/>
      <c r="I11" s="2"/>
      <c r="L11" s="2"/>
      <c r="M11" s="2"/>
      <c r="N11" s="2"/>
      <c r="O11" s="2"/>
    </row>
    <row r="12" spans="1:15" ht="12.75">
      <c r="A12" s="2"/>
      <c r="E12" s="2"/>
      <c r="I12" s="2"/>
      <c r="L12" s="2"/>
      <c r="M12" s="2"/>
      <c r="N12" s="2"/>
      <c r="O12" s="2"/>
    </row>
    <row r="13" spans="1:15" ht="12.75">
      <c r="A13" s="2"/>
      <c r="E13" s="2"/>
      <c r="I13" s="2"/>
      <c r="L13" s="2"/>
      <c r="M13" s="2"/>
      <c r="N13" s="2"/>
      <c r="O13" s="2"/>
    </row>
    <row r="14" spans="1:15" ht="12.75">
      <c r="A14" s="2"/>
      <c r="E14" s="2"/>
      <c r="I14" s="2"/>
      <c r="L14" s="2"/>
      <c r="M14" s="2"/>
      <c r="N14" s="2"/>
      <c r="O14" s="2"/>
    </row>
    <row r="15" spans="1:15" ht="12.75">
      <c r="A15" s="2"/>
      <c r="E15" s="2"/>
      <c r="I15" s="2"/>
      <c r="L15" s="2"/>
      <c r="M15" s="2"/>
      <c r="N15" s="2"/>
      <c r="O15" s="2"/>
    </row>
    <row r="16" spans="1:15" ht="12.75">
      <c r="A16" s="2"/>
      <c r="E16" s="2"/>
      <c r="I16" s="2"/>
      <c r="L16" s="2"/>
      <c r="M16" s="2"/>
      <c r="N16" s="2"/>
      <c r="O16" s="2"/>
    </row>
    <row r="17" spans="1:15" ht="22.5" customHeight="1">
      <c r="A17" s="2"/>
      <c r="E17" s="2"/>
      <c r="I17" s="2"/>
      <c r="L17" s="2"/>
      <c r="M17" s="2"/>
      <c r="N17" s="2"/>
      <c r="O17" s="2"/>
    </row>
    <row r="18" spans="1:15" ht="21.75" customHeight="1">
      <c r="A18" s="2"/>
      <c r="E18" s="2"/>
      <c r="I18" s="2"/>
      <c r="L18" s="2"/>
      <c r="M18" s="2"/>
      <c r="N18" s="2"/>
      <c r="O18" s="2"/>
    </row>
    <row r="19" spans="1:15" ht="28.5" customHeight="1">
      <c r="A19" s="2"/>
      <c r="E19" s="2"/>
      <c r="I19" s="2"/>
      <c r="L19" s="2"/>
      <c r="M19" s="2"/>
      <c r="N19" s="2"/>
      <c r="O19" s="2"/>
    </row>
    <row r="20" spans="1:15" ht="12.75" customHeight="1">
      <c r="A20" s="2"/>
      <c r="E20" s="2"/>
      <c r="I20" s="2"/>
      <c r="L20" s="19"/>
      <c r="M20" s="2"/>
      <c r="O20" s="2"/>
    </row>
    <row r="21" spans="1:15" ht="12.75" customHeight="1">
      <c r="A21" s="2"/>
      <c r="E21" s="2"/>
      <c r="I21" s="2"/>
      <c r="L21" s="19"/>
      <c r="M21" s="2"/>
      <c r="O21" s="2"/>
    </row>
  </sheetData>
  <sheetProtection/>
  <mergeCells count="5">
    <mergeCell ref="A9:K9"/>
    <mergeCell ref="A8:K8"/>
    <mergeCell ref="A7:K7"/>
    <mergeCell ref="A2:O2"/>
    <mergeCell ref="A3:O3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27" t="s">
        <v>1</v>
      </c>
      <c r="C2" s="27"/>
      <c r="D2" s="27"/>
      <c r="E2" s="28" t="s">
        <v>40</v>
      </c>
    </row>
    <row r="4" ht="15" thickBot="1"/>
    <row r="5" spans="2:7" ht="36.75" thickBot="1">
      <c r="B5" s="3" t="s">
        <v>2</v>
      </c>
      <c r="C5" s="4" t="s">
        <v>35</v>
      </c>
      <c r="E5" s="22" t="s">
        <v>19</v>
      </c>
      <c r="F5" s="23" t="s">
        <v>20</v>
      </c>
      <c r="G5" s="24" t="s">
        <v>21</v>
      </c>
    </row>
    <row r="6" spans="2:7" ht="15" thickBot="1">
      <c r="B6" s="5"/>
      <c r="C6" s="6"/>
      <c r="E6" s="10">
        <f>specifikacija!L7</f>
        <v>0</v>
      </c>
      <c r="F6" s="11">
        <f>specifikacija!M7</f>
        <v>0</v>
      </c>
      <c r="G6" s="12">
        <f>specifikacija!M9</f>
        <v>0</v>
      </c>
    </row>
    <row r="7" spans="2:7" ht="36.75" thickBot="1">
      <c r="B7" s="3" t="s">
        <v>3</v>
      </c>
      <c r="C7" s="7" t="s">
        <v>16</v>
      </c>
      <c r="E7" s="48" t="s">
        <v>22</v>
      </c>
      <c r="F7" s="49"/>
      <c r="G7" s="50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4</v>
      </c>
      <c r="C9" s="7" t="s">
        <v>13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5</v>
      </c>
      <c r="C11" s="7" t="s">
        <v>9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6</v>
      </c>
      <c r="C13" s="4" t="s">
        <v>17</v>
      </c>
      <c r="E13" s="8" t="s">
        <v>11</v>
      </c>
      <c r="F13" s="32">
        <f>specifikacija!N7</f>
        <v>1</v>
      </c>
      <c r="G13" s="5"/>
    </row>
    <row r="14" spans="2:7" ht="14.25">
      <c r="B14" s="5"/>
      <c r="C14" s="6"/>
      <c r="E14" s="6"/>
      <c r="F14" s="6"/>
      <c r="G14" s="5"/>
    </row>
    <row r="15" spans="2:6" ht="37.5" customHeight="1">
      <c r="B15" s="3" t="s">
        <v>7</v>
      </c>
      <c r="C15" s="4" t="s">
        <v>36</v>
      </c>
      <c r="E15" s="8" t="s">
        <v>12</v>
      </c>
      <c r="F15" s="7" t="s">
        <v>10</v>
      </c>
    </row>
    <row r="16" spans="2:3" ht="14.25">
      <c r="B16" s="5"/>
      <c r="C16" s="6"/>
    </row>
    <row r="17" spans="2:3" ht="15">
      <c r="B17" s="20" t="s">
        <v>15</v>
      </c>
      <c r="C17" s="21" t="s">
        <v>18</v>
      </c>
    </row>
    <row r="18" spans="2:3" ht="14.25">
      <c r="B18" s="5"/>
      <c r="C18" s="6"/>
    </row>
    <row r="19" spans="2:3" ht="15">
      <c r="B19" s="3" t="s">
        <v>8</v>
      </c>
      <c r="C19" s="9">
        <v>33600000</v>
      </c>
    </row>
    <row r="25" ht="14.25">
      <c r="G25" s="16"/>
    </row>
    <row r="26" ht="14.25">
      <c r="G26" s="16"/>
    </row>
    <row r="27" ht="14.25">
      <c r="G27" s="16"/>
    </row>
    <row r="28" ht="14.25">
      <c r="G28" s="16"/>
    </row>
    <row r="29" ht="14.25">
      <c r="G29" s="16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2020-03-25T14:55:30Z</dcterms:modified>
  <cp:category/>
  <cp:version/>
  <cp:contentType/>
  <cp:contentStatus/>
</cp:coreProperties>
</file>