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<sst xmlns="http://schemas.openxmlformats.org/spreadsheetml/2006/main" count="64" uniqueCount="63">
  <si>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</si>
  <si>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</si>
  <si>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</si>
  <si>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</si>
  <si>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</si>
  <si>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</si>
  <si>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</si>
  <si>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</si>
  <si>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</si>
  <si>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</si>
  <si>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</si>
  <si>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</si>
  <si>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</si>
  <si>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</si>
  <si>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</si>
  <si>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</si>
  <si>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</si>
  <si>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</si>
  <si>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</si>
  <si>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</si>
  <si>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</si>
  <si>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</si>
  <si>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</si>
  <si>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</si>
  <si>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</si>
  <si>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</si>
  <si>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</si>
  <si>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</si>
  <si>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</si>
  <si>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</si>
  <si>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</si>
  <si>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</si>
  <si>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</si>
  <si>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</si>
  <si>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</si>
  <si>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Укупна цена без ПДВ-а</t>
  </si>
  <si>
    <t>404-1-110/19-98</t>
  </si>
  <si>
    <t>ЛЕКОВИ ЗА ЛЕЧЕЊЕ ЛИЦА КОЈА НИСУ ОСИГУРАНА КОД РФЗО</t>
  </si>
  <si>
    <t>LICENTIS D.O.O.</t>
  </si>
  <si>
    <t>LICENTIS d.o.o.</t>
  </si>
  <si>
    <t>benzilpenicilin 1.000.000 i.j.</t>
  </si>
  <si>
    <t>PenicillinG SodiumPanpharma</t>
  </si>
  <si>
    <t>Panpharma</t>
  </si>
  <si>
    <t>prašak za rastvor za injekciju</t>
  </si>
  <si>
    <t>1.000.000 i.j.</t>
  </si>
  <si>
    <t>bočica staklena</t>
  </si>
  <si>
    <t>tiopental - natrijum 500 mg</t>
  </si>
  <si>
    <t>ThiopentalVuab</t>
  </si>
  <si>
    <t>VuabPharma</t>
  </si>
  <si>
    <t>prašak za rastvor za injekciju/infuziju</t>
  </si>
  <si>
    <t>500 mg</t>
  </si>
  <si>
    <t>fentanil 500 mcg</t>
  </si>
  <si>
    <t>Fentanyl Panpharma</t>
  </si>
  <si>
    <t>Rotexmedica GMBH</t>
  </si>
  <si>
    <t>rastvor za injekciju</t>
  </si>
  <si>
    <t>0,5 mg/10 ml</t>
  </si>
  <si>
    <t>ampula</t>
  </si>
  <si>
    <t>УКУПНO БЕЗ ПДВ-А</t>
  </si>
  <si>
    <t>ИЗНОС ПДВ-А (10%)</t>
  </si>
  <si>
    <t>УКУПНO СА ПДВ-ОМ</t>
  </si>
  <si>
    <t>N001537</t>
  </si>
  <si>
    <t>0020017</t>
  </si>
  <si>
    <t>0087559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</si>
</sst>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8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9" applyNumberFormat="1" applyFont="1" applyFill="1" applyBorder="1" applyAlignment="1">
      <alignment horizontal="center" vertical="center" wrapText="1"/>
      <protection/>
    </xf>
    <xf numFmtId="4" fontId="50" fillId="33" borderId="12" xfId="59" applyNumberFormat="1" applyFont="1" applyFill="1" applyBorder="1" applyAlignment="1">
      <alignment horizontal="center" vertical="center" wrapText="1"/>
      <protection/>
    </xf>
    <xf numFmtId="4" fontId="50" fillId="33" borderId="16" xfId="59" applyNumberFormat="1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right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="70" zoomScaleNormal="70" zoomScalePageLayoutView="0" workbookViewId="0" topLeftCell="A2">
      <selection activeCell="O22" sqref="O22"/>
    </sheetView>
  </sheetViews>
  <sheetFormatPr defaultColWidth="9.140625" defaultRowHeight="15"/>
  <cols>
    <col min="1" max="1" width="9.00390625" style="17" customWidth="1"/>
    <col min="2" max="2" width="12.28125" style="19" customWidth="1"/>
    <col min="3" max="3" width="20.00390625" style="19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10" width="16.00390625" style="25" customWidth="1"/>
    <col min="11" max="12" width="16.00390625" style="25" hidden="1" customWidth="1"/>
    <col min="13" max="13" width="18.7109375" style="25" customWidth="1"/>
    <col min="14" max="14" width="18.57421875" style="32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9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9" customFormat="1" ht="18.75" customHeight="1">
      <c r="A4" s="31"/>
      <c r="B4" s="42"/>
      <c r="C4" s="4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4" ht="38.25">
      <c r="A5" s="34" t="s">
        <v>23</v>
      </c>
      <c r="B5" s="35" t="s">
        <v>24</v>
      </c>
      <c r="C5" s="34" t="s">
        <v>27</v>
      </c>
      <c r="D5" s="34" t="s">
        <v>29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28</v>
      </c>
      <c r="K5" s="29" t="s">
        <v>25</v>
      </c>
      <c r="L5" s="30" t="s">
        <v>26</v>
      </c>
      <c r="M5" s="34" t="s">
        <v>35</v>
      </c>
      <c r="N5" s="36" t="s">
        <v>0</v>
      </c>
    </row>
    <row r="6" spans="1:15" ht="25.5">
      <c r="A6" s="50">
        <v>211</v>
      </c>
      <c r="B6" s="53" t="s">
        <v>61</v>
      </c>
      <c r="C6" s="51" t="s">
        <v>40</v>
      </c>
      <c r="D6" s="37" t="s">
        <v>41</v>
      </c>
      <c r="E6" s="37" t="s">
        <v>42</v>
      </c>
      <c r="F6" s="37" t="s">
        <v>43</v>
      </c>
      <c r="G6" s="37" t="s">
        <v>44</v>
      </c>
      <c r="H6" s="37" t="s">
        <v>45</v>
      </c>
      <c r="I6" s="37"/>
      <c r="J6" s="37">
        <v>75.03</v>
      </c>
      <c r="K6" s="43">
        <v>75.038</v>
      </c>
      <c r="L6" s="39">
        <f>I6*K6</f>
        <v>0</v>
      </c>
      <c r="M6" s="40">
        <f>I6*J6</f>
        <v>0</v>
      </c>
      <c r="N6" s="44">
        <v>1</v>
      </c>
      <c r="O6" s="2"/>
    </row>
    <row r="7" spans="1:15" ht="25.5">
      <c r="A7" s="50">
        <v>315</v>
      </c>
      <c r="B7" s="53" t="s">
        <v>60</v>
      </c>
      <c r="C7" s="51" t="s">
        <v>46</v>
      </c>
      <c r="D7" s="37" t="s">
        <v>47</v>
      </c>
      <c r="E7" s="37" t="s">
        <v>48</v>
      </c>
      <c r="F7" s="49" t="s">
        <v>49</v>
      </c>
      <c r="G7" s="49" t="s">
        <v>50</v>
      </c>
      <c r="H7" s="37" t="s">
        <v>45</v>
      </c>
      <c r="I7" s="37"/>
      <c r="J7" s="37">
        <v>197.95</v>
      </c>
      <c r="K7" s="43">
        <v>197.952</v>
      </c>
      <c r="L7" s="39">
        <f>I7*K7</f>
        <v>0</v>
      </c>
      <c r="M7" s="40">
        <f>I7*J7</f>
        <v>0</v>
      </c>
      <c r="N7" s="44">
        <v>1</v>
      </c>
      <c r="O7" s="2"/>
    </row>
    <row r="8" spans="1:15" ht="25.5">
      <c r="A8" s="50">
        <v>316</v>
      </c>
      <c r="B8" s="53" t="s">
        <v>62</v>
      </c>
      <c r="C8" s="52" t="s">
        <v>51</v>
      </c>
      <c r="D8" s="37" t="s">
        <v>52</v>
      </c>
      <c r="E8" s="37" t="s">
        <v>53</v>
      </c>
      <c r="F8" s="49" t="s">
        <v>54</v>
      </c>
      <c r="G8" s="49" t="s">
        <v>55</v>
      </c>
      <c r="H8" s="37" t="s">
        <v>56</v>
      </c>
      <c r="I8" s="38"/>
      <c r="J8" s="37">
        <v>135.74</v>
      </c>
      <c r="K8" s="43">
        <v>135.74</v>
      </c>
      <c r="L8" s="39">
        <f>I8*K8</f>
        <v>0</v>
      </c>
      <c r="M8" s="40">
        <f>I8*J8</f>
        <v>0</v>
      </c>
      <c r="N8" s="44">
        <v>1</v>
      </c>
      <c r="O8" s="2"/>
    </row>
    <row r="9" spans="1:15" ht="30" customHeight="1">
      <c r="A9" s="54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39">
        <f>SUM(L6:L8)</f>
        <v>0</v>
      </c>
      <c r="M9" s="40">
        <f>SUM(M6:M8)</f>
        <v>0</v>
      </c>
      <c r="N9" s="57">
        <f>AVERAGE(N6:N8)</f>
        <v>1</v>
      </c>
      <c r="O9" s="2"/>
    </row>
    <row r="10" spans="1:15" ht="30" customHeight="1">
      <c r="A10" s="54" t="s">
        <v>58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39">
        <f>L9*0.1</f>
        <v>0</v>
      </c>
      <c r="M10" s="40">
        <f>M9*0.1</f>
        <v>0</v>
      </c>
      <c r="N10" s="57"/>
      <c r="O10" s="2"/>
    </row>
    <row r="11" spans="1:15" ht="30" customHeight="1">
      <c r="A11" s="54" t="s">
        <v>59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39">
        <f>SUM(L9:L10)</f>
        <v>0</v>
      </c>
      <c r="M11" s="40">
        <f>SUM(M9:M10)</f>
        <v>0</v>
      </c>
      <c r="N11" s="57"/>
      <c r="O11" s="2"/>
    </row>
    <row r="12" spans="1:15" ht="12.75">
      <c r="A12" s="2"/>
      <c r="E12" s="2"/>
      <c r="I12" s="2"/>
      <c r="J12" s="2"/>
      <c r="K12" s="2"/>
      <c r="L12" s="2"/>
      <c r="M12" s="2"/>
      <c r="N12" s="2"/>
      <c r="O12" s="2"/>
    </row>
    <row r="13" spans="1:15" ht="12.75">
      <c r="A13" s="2"/>
      <c r="E13" s="2"/>
      <c r="I13" s="2"/>
      <c r="J13" s="2"/>
      <c r="K13" s="2"/>
      <c r="L13" s="2"/>
      <c r="M13" s="2"/>
      <c r="N13" s="2"/>
      <c r="O13" s="2"/>
    </row>
    <row r="14" spans="1:15" ht="12.75">
      <c r="A14" s="2"/>
      <c r="E14" s="2"/>
      <c r="I14" s="2"/>
      <c r="J14" s="2"/>
      <c r="K14" s="2"/>
      <c r="L14" s="2"/>
      <c r="M14" s="2"/>
      <c r="N14" s="2"/>
      <c r="O14" s="2"/>
    </row>
    <row r="15" spans="1:15" ht="12.75">
      <c r="A15" s="2"/>
      <c r="E15" s="2"/>
      <c r="I15" s="2"/>
      <c r="J15" s="2"/>
      <c r="K15" s="2"/>
      <c r="L15" s="2"/>
      <c r="M15" s="2"/>
      <c r="N15" s="2"/>
      <c r="O15" s="2"/>
    </row>
    <row r="16" spans="1:15" ht="12.75">
      <c r="A16" s="2"/>
      <c r="E16" s="2"/>
      <c r="I16" s="2"/>
      <c r="J16" s="2"/>
      <c r="K16" s="2"/>
      <c r="L16" s="2"/>
      <c r="M16" s="2"/>
      <c r="N16" s="2"/>
      <c r="O16" s="2"/>
    </row>
    <row r="17" spans="1:15" ht="12.75">
      <c r="A17" s="2"/>
      <c r="E17" s="2"/>
      <c r="I17" s="2"/>
      <c r="J17" s="2"/>
      <c r="K17" s="2"/>
      <c r="L17" s="2"/>
      <c r="M17" s="2"/>
      <c r="N17" s="2"/>
      <c r="O17" s="2"/>
    </row>
    <row r="18" spans="1:15" ht="12.75">
      <c r="A18" s="2"/>
      <c r="E18" s="2"/>
      <c r="I18" s="2"/>
      <c r="J18" s="2"/>
      <c r="K18" s="2"/>
      <c r="L18" s="2"/>
      <c r="M18" s="2"/>
      <c r="N18" s="2"/>
      <c r="O18" s="2"/>
    </row>
    <row r="19" spans="1:15" ht="12.75">
      <c r="A19" s="2"/>
      <c r="E19" s="2"/>
      <c r="I19" s="2"/>
      <c r="J19" s="2"/>
      <c r="K19" s="2"/>
      <c r="L19" s="2"/>
      <c r="M19" s="2"/>
      <c r="N19" s="2"/>
      <c r="O19" s="2"/>
    </row>
    <row r="20" spans="1:15" ht="12.75">
      <c r="A20" s="2"/>
      <c r="E20" s="2"/>
      <c r="I20" s="2"/>
      <c r="J20" s="2"/>
      <c r="K20" s="2"/>
      <c r="L20" s="2"/>
      <c r="M20" s="2"/>
      <c r="N20" s="2"/>
      <c r="O20" s="2"/>
    </row>
    <row r="21" spans="1:15" ht="22.5" customHeight="1">
      <c r="A21" s="2"/>
      <c r="E21" s="2"/>
      <c r="I21" s="2"/>
      <c r="J21" s="2"/>
      <c r="K21" s="2"/>
      <c r="L21" s="2"/>
      <c r="M21" s="2"/>
      <c r="N21" s="2"/>
      <c r="O21" s="2"/>
    </row>
    <row r="22" spans="1:15" ht="21.75" customHeight="1">
      <c r="A22" s="2"/>
      <c r="E22" s="2"/>
      <c r="I22" s="2"/>
      <c r="J22" s="2"/>
      <c r="K22" s="2"/>
      <c r="L22" s="2"/>
      <c r="M22" s="2"/>
      <c r="N22" s="2"/>
      <c r="O22" s="2"/>
    </row>
    <row r="23" spans="1:15" ht="28.5" customHeight="1">
      <c r="A23" s="2"/>
      <c r="E23" s="2"/>
      <c r="I23" s="2"/>
      <c r="J23" s="2"/>
      <c r="K23" s="2"/>
      <c r="L23" s="2"/>
      <c r="M23" s="2"/>
      <c r="N23" s="2"/>
      <c r="O23" s="2"/>
    </row>
    <row r="24" spans="1:15" ht="12.75" customHeight="1">
      <c r="A24" s="2"/>
      <c r="E24" s="2"/>
      <c r="I24" s="2"/>
      <c r="J24" s="19"/>
      <c r="K24" s="19"/>
      <c r="L24" s="19"/>
      <c r="M24" s="2"/>
      <c r="O24" s="2"/>
    </row>
    <row r="25" spans="1:15" ht="12.75" customHeight="1">
      <c r="A25" s="2"/>
      <c r="E25" s="2"/>
      <c r="I25" s="2"/>
      <c r="J25" s="19"/>
      <c r="K25" s="19"/>
      <c r="L25" s="19"/>
      <c r="M25" s="2"/>
      <c r="O25" s="2"/>
    </row>
  </sheetData>
  <sheetProtection/>
  <mergeCells count="5">
    <mergeCell ref="A9:K9"/>
    <mergeCell ref="A10:K10"/>
    <mergeCell ref="A11:K11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39</v>
      </c>
    </row>
    <row r="4" ht="15" thickBot="1"/>
    <row r="5" spans="2:7" ht="36.75" thickBot="1">
      <c r="B5" s="3" t="s">
        <v>2</v>
      </c>
      <c r="C5" s="4" t="s">
        <v>36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3</v>
      </c>
      <c r="C7" s="7" t="s">
        <v>16</v>
      </c>
      <c r="E7" s="46" t="s">
        <v>22</v>
      </c>
      <c r="F7" s="47"/>
      <c r="G7" s="4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3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37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2020-03-24T21:57:59Z</dcterms:modified>
  <cp:category/>
  <cp:version/>
  <cp:contentType/>
  <cp:contentStatus/>
</cp:coreProperties>
</file>