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- specifikacija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'Vicor- specifikacija'!$A$1:$L$13</definedName>
  </definedNames>
  <calcPr fullCalcOnLoad="1"/>
</workbook>
</file>

<file path=xl/sharedStrings.xml><?xml version="1.0" encoding="utf-8"?>
<sst xmlns="http://schemas.openxmlformats.org/spreadsheetml/2006/main" count="67" uniqueCount="59">
  <si>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</si>
  <si>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</si>
  <si>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</si>
  <si>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</si>
  <si>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</si>
  <si>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</si>
  <si>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</si>
  <si>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</si>
  <si>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</si>
  <si>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</si>
  <si>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</si>
  <si>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</si>
  <si>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</si>
  <si>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</si>
  <si>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</si>
  <si>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</si>
  <si>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</si>
  <si>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</si>
  <si>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</si>
  <si>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</si>
  <si>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</si>
  <si>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</si>
  <si>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</si>
  <si>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</si>
  <si>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</si>
  <si>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</si>
  <si>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</si>
  <si>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</si>
  <si>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</si>
  <si>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</si>
  <si>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</si>
  <si>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</si>
  <si>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</si>
  <si>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</si>
  <si>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</si>
  <si>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</si>
  <si>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Износ ПДВ-а (10%)</t>
  </si>
  <si>
    <t>Назив добављача: Vicor d.o.o.</t>
  </si>
  <si>
    <t>Vicor d.o.o.</t>
  </si>
  <si>
    <t>НЕКОМПЛИЈАНТНИ балон катетери за ПОСТДИЛАТАЦИЈУ коронарних артерија (дијаметра 2.0 mm до 5 mm) (мерења се односе на балон дијаметра 3,0 mm)</t>
  </si>
  <si>
    <t>Boston Scientific Corporation, SAD</t>
  </si>
  <si>
    <t>404-1-110/20-32</t>
  </si>
  <si>
    <t xml:space="preserve">Балон катетери за 2020. годину </t>
  </si>
  <si>
    <t xml:space="preserve">НЕКОМПЛИЈАНТНИ балон катетери за ПОСТДИЛАТАЦИЈУ коронарних артерија (дијаметра 5 mm до 6 mm) </t>
  </si>
  <si>
    <t>Балон катетери за ПРЕДИЛАТАЦИЈУ over-the-wire дизајна (OTW) (дијаметра 1,2 mm - 2,0 mm) (мерења се односе на балон дијаметра 1,5 mm)</t>
  </si>
  <si>
    <t>Некомплијантни коронарни балон катетери са сечивом за резистентне – ригидне лезије</t>
  </si>
  <si>
    <t>BKT20002</t>
  </si>
  <si>
    <t>BKT20006</t>
  </si>
  <si>
    <t>BKT20007</t>
  </si>
  <si>
    <t>BKT20020</t>
  </si>
  <si>
    <t>NC Quantum Apex PTCA Dilatation Catheter</t>
  </si>
  <si>
    <t xml:space="preserve"> H74939124xxxxx</t>
  </si>
  <si>
    <t xml:space="preserve">NC Emerge Monorail PTCA Dilatation Catheter </t>
  </si>
  <si>
    <t>H74939276xxxxx</t>
  </si>
  <si>
    <t>Emerge PTCA Dilatation Catheter</t>
  </si>
  <si>
    <t xml:space="preserve"> H7493919xxxxx</t>
  </si>
  <si>
    <t xml:space="preserve">Wolverine Coronary Cutting Balloon Monorail Microsurgical Dilatation Device </t>
  </si>
  <si>
    <t>H74939403xxxxx</t>
  </si>
  <si>
    <t>komad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</si>
</sst>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8" fillId="0" borderId="19" xfId="0" applyNumberFormat="1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5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7" fillId="58" borderId="19" xfId="0" applyFont="1" applyFill="1" applyBorder="1" applyAlignment="1">
      <alignment horizontal="center" vertical="center" wrapText="1"/>
    </xf>
    <xf numFmtId="0" fontId="57" fillId="55" borderId="27" xfId="0" applyFont="1" applyFill="1" applyBorder="1" applyAlignment="1">
      <alignment horizontal="center" vertical="center" wrapText="1"/>
    </xf>
    <xf numFmtId="0" fontId="57" fillId="55" borderId="28" xfId="0" applyFont="1" applyFill="1" applyBorder="1" applyAlignment="1">
      <alignment horizontal="right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61" fillId="58" borderId="29" xfId="0" applyFont="1" applyFill="1" applyBorder="1" applyAlignment="1">
      <alignment horizontal="center" vertical="center" wrapText="1"/>
    </xf>
    <xf numFmtId="0" fontId="40" fillId="58" borderId="30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58" borderId="29" xfId="0" applyFont="1" applyFill="1" applyBorder="1" applyAlignment="1">
      <alignment horizontal="center" vertical="center" wrapText="1"/>
    </xf>
    <xf numFmtId="0" fontId="3" fillId="58" borderId="31" xfId="96" applyNumberFormat="1" applyFont="1" applyFill="1" applyBorder="1" applyAlignment="1">
      <alignment horizontal="center" vertical="center" wrapText="1"/>
      <protection/>
    </xf>
    <xf numFmtId="4" fontId="58" fillId="56" borderId="19" xfId="0" applyNumberFormat="1" applyFont="1" applyFill="1" applyBorder="1" applyAlignment="1">
      <alignment horizontal="right" vertical="center"/>
    </xf>
    <xf numFmtId="4" fontId="57" fillId="58" borderId="19" xfId="0" applyNumberFormat="1" applyFont="1" applyFill="1" applyBorder="1" applyAlignment="1">
      <alignment horizontal="center" vertical="center" wrapText="1"/>
    </xf>
    <xf numFmtId="4" fontId="57" fillId="57" borderId="30" xfId="0" applyNumberFormat="1" applyFont="1" applyFill="1" applyBorder="1" applyAlignment="1">
      <alignment horizontal="center" vertical="center" wrapText="1"/>
    </xf>
    <xf numFmtId="4" fontId="57" fillId="57" borderId="31" xfId="0" applyNumberFormat="1" applyFont="1" applyFill="1" applyBorder="1" applyAlignment="1">
      <alignment horizontal="center" vertical="center" wrapText="1"/>
    </xf>
    <xf numFmtId="4" fontId="57" fillId="57" borderId="19" xfId="0" applyNumberFormat="1" applyFont="1" applyFill="1" applyBorder="1" applyAlignment="1">
      <alignment horizontal="right" vertical="center" wrapText="1"/>
    </xf>
    <xf numFmtId="4" fontId="60" fillId="57" borderId="19" xfId="0" applyNumberFormat="1" applyFont="1" applyFill="1" applyBorder="1" applyAlignment="1">
      <alignment horizontal="right" vertical="center" wrapText="1"/>
    </xf>
    <xf numFmtId="4" fontId="60" fillId="56" borderId="19" xfId="0" applyNumberFormat="1" applyFont="1" applyFill="1" applyBorder="1" applyAlignment="1">
      <alignment horizontal="right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1" hidden="1" customWidth="1"/>
    <col min="10" max="10" width="15.140625" style="0" customWidth="1"/>
    <col min="11" max="11" width="15.140625" style="21" hidden="1" customWidth="1"/>
    <col min="12" max="12" width="18.7109375" style="0" customWidth="1"/>
    <col min="13" max="13" width="9.57421875" style="21" hidden="1" customWidth="1"/>
    <col min="16" max="16" width="9.140625" style="0" customWidth="1"/>
  </cols>
  <sheetData>
    <row r="2" spans="1:12" ht="12.7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5" ht="12.75">
      <c r="A4" s="28" t="s">
        <v>37</v>
      </c>
      <c r="B4" s="28"/>
      <c r="C4" s="28"/>
      <c r="D4" s="28"/>
      <c r="E4" s="23"/>
    </row>
    <row r="6" spans="1:13" ht="48" customHeight="1">
      <c r="A6" s="34" t="s">
        <v>0</v>
      </c>
      <c r="B6" s="34" t="s">
        <v>1</v>
      </c>
      <c r="C6" s="1" t="s">
        <v>31</v>
      </c>
      <c r="D6" s="34" t="s">
        <v>32</v>
      </c>
      <c r="E6" s="1" t="s">
        <v>33</v>
      </c>
      <c r="F6" s="34" t="s">
        <v>5</v>
      </c>
      <c r="G6" s="2" t="s">
        <v>6</v>
      </c>
      <c r="H6" s="1" t="s">
        <v>7</v>
      </c>
      <c r="I6" s="22" t="s">
        <v>8</v>
      </c>
      <c r="J6" s="34" t="s">
        <v>9</v>
      </c>
      <c r="K6" s="22" t="s">
        <v>10</v>
      </c>
      <c r="L6" s="1" t="s">
        <v>2</v>
      </c>
      <c r="M6" s="22" t="s">
        <v>23</v>
      </c>
    </row>
    <row r="7" spans="1:13" ht="57" customHeight="1">
      <c r="A7" s="36">
        <v>4</v>
      </c>
      <c r="B7" s="36" t="s">
        <v>39</v>
      </c>
      <c r="C7" s="37" t="s">
        <v>46</v>
      </c>
      <c r="D7" s="39" t="s">
        <v>50</v>
      </c>
      <c r="E7" s="40" t="s">
        <v>51</v>
      </c>
      <c r="F7" s="39" t="s">
        <v>40</v>
      </c>
      <c r="G7" s="41" t="s">
        <v>58</v>
      </c>
      <c r="H7" s="33"/>
      <c r="I7" s="44">
        <v>4250</v>
      </c>
      <c r="J7" s="24">
        <v>4250</v>
      </c>
      <c r="K7" s="45">
        <f>H7*I7</f>
        <v>0</v>
      </c>
      <c r="L7" s="43">
        <f>H7*J7</f>
        <v>0</v>
      </c>
      <c r="M7" s="22">
        <v>2</v>
      </c>
    </row>
    <row r="8" spans="1:13" ht="61.5" customHeight="1">
      <c r="A8" s="36">
        <v>8</v>
      </c>
      <c r="B8" s="36" t="s">
        <v>43</v>
      </c>
      <c r="C8" s="38" t="s">
        <v>47</v>
      </c>
      <c r="D8" s="39" t="s">
        <v>52</v>
      </c>
      <c r="E8" s="40" t="s">
        <v>53</v>
      </c>
      <c r="F8" s="39" t="s">
        <v>40</v>
      </c>
      <c r="G8" s="41" t="s">
        <v>58</v>
      </c>
      <c r="H8" s="33"/>
      <c r="I8" s="44">
        <v>5200</v>
      </c>
      <c r="J8" s="24">
        <v>5200</v>
      </c>
      <c r="K8" s="45">
        <f>H8*I8</f>
        <v>0</v>
      </c>
      <c r="L8" s="43">
        <f>H8*J8</f>
        <v>0</v>
      </c>
      <c r="M8" s="22">
        <v>1</v>
      </c>
    </row>
    <row r="9" spans="1:13" ht="59.25" customHeight="1">
      <c r="A9" s="36">
        <v>9</v>
      </c>
      <c r="B9" s="36" t="s">
        <v>44</v>
      </c>
      <c r="C9" s="38" t="s">
        <v>48</v>
      </c>
      <c r="D9" s="39" t="s">
        <v>54</v>
      </c>
      <c r="E9" s="40" t="s">
        <v>55</v>
      </c>
      <c r="F9" s="39" t="s">
        <v>40</v>
      </c>
      <c r="G9" s="41" t="s">
        <v>58</v>
      </c>
      <c r="H9" s="33"/>
      <c r="I9" s="44">
        <v>6200</v>
      </c>
      <c r="J9" s="24">
        <v>6200</v>
      </c>
      <c r="K9" s="45">
        <f>H9*I9</f>
        <v>0</v>
      </c>
      <c r="L9" s="43">
        <f>H9*J9</f>
        <v>0</v>
      </c>
      <c r="M9" s="22">
        <v>2</v>
      </c>
    </row>
    <row r="10" spans="1:13" ht="48" customHeight="1">
      <c r="A10" s="36">
        <v>23</v>
      </c>
      <c r="B10" s="36" t="s">
        <v>45</v>
      </c>
      <c r="C10" s="37" t="s">
        <v>49</v>
      </c>
      <c r="D10" s="39" t="s">
        <v>56</v>
      </c>
      <c r="E10" s="40" t="s">
        <v>57</v>
      </c>
      <c r="F10" s="39" t="s">
        <v>40</v>
      </c>
      <c r="G10" s="41" t="s">
        <v>58</v>
      </c>
      <c r="H10" s="33"/>
      <c r="I10" s="44">
        <v>50000</v>
      </c>
      <c r="J10" s="24">
        <v>50000</v>
      </c>
      <c r="K10" s="45">
        <f>H10*I10</f>
        <v>0</v>
      </c>
      <c r="L10" s="43">
        <f>H10*J10</f>
        <v>0</v>
      </c>
      <c r="M10" s="22">
        <v>1</v>
      </c>
    </row>
    <row r="11" spans="1:13" ht="21.75" customHeight="1">
      <c r="A11" s="35" t="s">
        <v>4</v>
      </c>
      <c r="B11" s="35"/>
      <c r="C11" s="26"/>
      <c r="D11" s="35"/>
      <c r="E11" s="26"/>
      <c r="F11" s="35"/>
      <c r="G11" s="26"/>
      <c r="H11" s="26"/>
      <c r="I11" s="26"/>
      <c r="J11" s="35"/>
      <c r="K11" s="46">
        <f>SUM(K7:K10)</f>
        <v>0</v>
      </c>
      <c r="L11" s="42">
        <f>SUM(L7:L10)</f>
        <v>0</v>
      </c>
      <c r="M11" s="21">
        <f>AVERAGE(M7:M10)</f>
        <v>1.5</v>
      </c>
    </row>
    <row r="12" spans="1:12" ht="18.75" customHeight="1">
      <c r="A12" s="25" t="s">
        <v>36</v>
      </c>
      <c r="B12" s="25"/>
      <c r="C12" s="25"/>
      <c r="D12" s="25"/>
      <c r="E12" s="25"/>
      <c r="F12" s="25"/>
      <c r="G12" s="25"/>
      <c r="H12" s="25"/>
      <c r="I12" s="25"/>
      <c r="J12" s="25"/>
      <c r="K12" s="47">
        <f>K11*0.1</f>
        <v>0</v>
      </c>
      <c r="L12" s="48">
        <f>L11*0.1</f>
        <v>0</v>
      </c>
    </row>
    <row r="13" spans="1:12" ht="18" customHeight="1">
      <c r="A13" s="25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47">
        <f>SUM(K11:K12)</f>
        <v>0</v>
      </c>
      <c r="L13" s="42">
        <f>SUM(L11:L12)</f>
        <v>0</v>
      </c>
    </row>
  </sheetData>
  <sheetProtection/>
  <mergeCells count="5">
    <mergeCell ref="A12:J12"/>
    <mergeCell ref="A13:J13"/>
    <mergeCell ref="A11:J11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38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41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'Vicor- specifikacija'!K11</f>
        <v>0</v>
      </c>
      <c r="F6" s="13">
        <f>'Vicor- specifikacija'!L11</f>
        <v>0</v>
      </c>
      <c r="G6" s="14">
        <f>'Vicor- specifikacija'!L13</f>
        <v>0</v>
      </c>
    </row>
    <row r="7" spans="2:7" ht="24.75" customHeight="1" thickBot="1">
      <c r="B7" s="6" t="s">
        <v>16</v>
      </c>
      <c r="C7" s="15" t="s">
        <v>17</v>
      </c>
      <c r="D7" s="5"/>
      <c r="E7" s="29">
        <f>'Vicor- specifikacija'!L11</f>
        <v>0</v>
      </c>
      <c r="F7" s="30"/>
      <c r="G7" s="31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18</v>
      </c>
      <c r="C9" s="15" t="s">
        <v>19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20</v>
      </c>
      <c r="C11" s="15" t="s">
        <v>21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22</v>
      </c>
      <c r="D13" s="5"/>
      <c r="E13" s="19" t="s">
        <v>23</v>
      </c>
      <c r="F13" s="32">
        <f>'Vicor- specifikacija'!M11</f>
        <v>1.5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24</v>
      </c>
      <c r="C15" s="7" t="s">
        <v>25</v>
      </c>
      <c r="D15" s="5"/>
      <c r="E15" s="19" t="s">
        <v>26</v>
      </c>
      <c r="F15" s="15" t="s">
        <v>35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27</v>
      </c>
      <c r="C17" s="7" t="s">
        <v>42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28</v>
      </c>
      <c r="C19" s="7" t="s">
        <v>29</v>
      </c>
    </row>
    <row r="20" spans="2:3" ht="14.25">
      <c r="B20" s="11"/>
      <c r="C20" s="12"/>
    </row>
    <row r="21" spans="2:3" ht="15">
      <c r="B21" s="6" t="s">
        <v>30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2020-08-11T11:52:56Z</dcterms:modified>
  <cp:category/>
  <cp:version/>
  <cp:contentType/>
  <cp:contentStatus/>
</cp:coreProperties>
</file>