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<sst xmlns="http://schemas.openxmlformats.org/spreadsheetml/2006/main" count="52" uniqueCount="51">
  <si>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</si>
  <si>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</si>
  <si>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</si>
  <si>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</si>
  <si>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</si>
  <si>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</si>
  <si>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</si>
  <si>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</si>
  <si>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</si>
  <si>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</si>
  <si>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</si>
  <si>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</si>
  <si>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</si>
  <si>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</si>
  <si>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</si>
  <si>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</si>
  <si>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</si>
  <si>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</si>
  <si>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</si>
  <si>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</si>
  <si>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</si>
  <si>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</si>
  <si>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</si>
  <si>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</si>
  <si>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</si>
  <si>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</si>
  <si>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</si>
  <si>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</si>
  <si>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</si>
  <si>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</si>
  <si>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</si>
  <si>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</si>
  <si>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</si>
  <si>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</si>
  <si>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</si>
  <si>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</si>
  <si>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</si>
  <si>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</si>
  <si>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</si>
  <si>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</si>
  <si>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</si>
  <si>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раствор за инјекцију у напуњеном инјекционом шприцу</t>
  </si>
  <si>
    <t>0328388</t>
  </si>
  <si>
    <t>44 mcg/0,5 ml</t>
  </si>
  <si>
    <t>MERCK D.O.O.</t>
  </si>
  <si>
    <t>Rebif ®</t>
  </si>
  <si>
    <t xml:space="preserve">interferon beta 1а јачине 44 mcg </t>
  </si>
  <si>
    <t>Merck Serono S.P.A., Italija, Modugno, Via Delle Magnolie 15 (loc.frazione Zona Industriale); Merck Serono SA, Švajcarska, Aubonne, Succursale d' Aubonne, Zone Industrielle de l'Ouiriettaz</t>
  </si>
  <si>
    <t>404-1-110/19-97</t>
  </si>
  <si>
    <t xml:space="preserve">Лекови за лечење мултипле склерозе </t>
  </si>
  <si>
    <t xml:space="preserve">Количина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</si>
</sst>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/>
    </xf>
    <xf numFmtId="3" fontId="48" fillId="0" borderId="10" xfId="0" applyNumberFormat="1" applyFont="1" applyFill="1" applyBorder="1" applyAlignment="1">
      <alignment horizontal="center" vertical="center" wrapText="1"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6" fillId="0" borderId="10" xfId="55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0" fontId="50" fillId="35" borderId="10" xfId="0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6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8.421875" style="31" customWidth="1"/>
    <col min="2" max="2" width="14.140625" style="31" customWidth="1"/>
    <col min="3" max="3" width="10.28125" style="32" customWidth="1"/>
    <col min="4" max="4" width="15.7109375" style="31" customWidth="1"/>
    <col min="5" max="5" width="19.00390625" style="31" customWidth="1"/>
    <col min="6" max="6" width="15.57421875" style="31" bestFit="1" customWidth="1"/>
    <col min="7" max="7" width="10.28125" style="31" customWidth="1"/>
    <col min="8" max="8" width="10.00390625" style="31" customWidth="1"/>
    <col min="9" max="10" width="10.8515625" style="31" customWidth="1"/>
    <col min="11" max="11" width="10.8515625" style="31" hidden="1" customWidth="1"/>
    <col min="12" max="12" width="10.8515625" style="31" customWidth="1"/>
    <col min="13" max="13" width="11.00390625" style="31" hidden="1" customWidth="1"/>
    <col min="14" max="14" width="10.8515625" style="31" customWidth="1"/>
    <col min="15" max="15" width="13.421875" style="31" hidden="1" customWidth="1"/>
    <col min="16" max="16" width="16.28125" style="31" customWidth="1"/>
    <col min="17" max="17" width="17.57421875" style="31" hidden="1" customWidth="1"/>
    <col min="18" max="16384" width="9.140625" style="31" customWidth="1"/>
  </cols>
  <sheetData>
    <row r="1" spans="1:17" ht="12.7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0"/>
    </row>
    <row r="2" spans="1:17" ht="12.75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0"/>
    </row>
    <row r="4" spans="1:17" s="33" customFormat="1" ht="72">
      <c r="A4" s="36" t="s">
        <v>36</v>
      </c>
      <c r="B4" s="36" t="s">
        <v>30</v>
      </c>
      <c r="C4" s="37" t="s">
        <v>0</v>
      </c>
      <c r="D4" s="38" t="s">
        <v>31</v>
      </c>
      <c r="E4" s="38" t="s">
        <v>2</v>
      </c>
      <c r="F4" s="38" t="s">
        <v>1</v>
      </c>
      <c r="G4" s="38" t="s">
        <v>37</v>
      </c>
      <c r="H4" s="39" t="s">
        <v>3</v>
      </c>
      <c r="I4" s="38" t="s">
        <v>50</v>
      </c>
      <c r="J4" s="38" t="s">
        <v>38</v>
      </c>
      <c r="K4" s="40"/>
      <c r="L4" s="38" t="s">
        <v>39</v>
      </c>
      <c r="M4" s="40" t="s">
        <v>4</v>
      </c>
      <c r="N4" s="38" t="s">
        <v>5</v>
      </c>
      <c r="O4" s="41" t="s">
        <v>6</v>
      </c>
      <c r="P4" s="42" t="s">
        <v>7</v>
      </c>
      <c r="Q4" s="41" t="s">
        <v>8</v>
      </c>
    </row>
    <row r="5" spans="1:17" ht="90">
      <c r="A5" s="43">
        <v>1</v>
      </c>
      <c r="B5" s="29" t="s">
        <v>46</v>
      </c>
      <c r="C5" s="28" t="s">
        <v>42</v>
      </c>
      <c r="D5" s="23" t="s">
        <v>45</v>
      </c>
      <c r="E5" s="34" t="s">
        <v>47</v>
      </c>
      <c r="F5" s="29" t="s">
        <v>41</v>
      </c>
      <c r="G5" s="23" t="s">
        <v>43</v>
      </c>
      <c r="H5" s="29" t="s">
        <v>40</v>
      </c>
      <c r="I5" s="24"/>
      <c r="J5" s="29"/>
      <c r="K5" s="24">
        <v>13</v>
      </c>
      <c r="L5" s="24">
        <f>J5*K5</f>
        <v>0</v>
      </c>
      <c r="M5" s="25">
        <v>88157.3</v>
      </c>
      <c r="N5" s="35">
        <v>88157.3</v>
      </c>
      <c r="O5" s="27">
        <f>I5*M5</f>
        <v>0</v>
      </c>
      <c r="P5" s="27">
        <f>I5*N5</f>
        <v>0</v>
      </c>
      <c r="Q5" s="24">
        <v>1</v>
      </c>
    </row>
    <row r="6" spans="1:17" ht="18.75" customHeight="1">
      <c r="A6" s="46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26"/>
      <c r="P6" s="44">
        <f>SUM(P5:P5)</f>
        <v>0</v>
      </c>
      <c r="Q6" s="29"/>
    </row>
    <row r="7" spans="1:17" ht="18.75" customHeight="1">
      <c r="A7" s="46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26"/>
      <c r="P7" s="44">
        <f>P6*0.1</f>
        <v>0</v>
      </c>
      <c r="Q7" s="29"/>
    </row>
    <row r="8" spans="1:17" ht="18.75" customHeight="1">
      <c r="A8" s="46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6"/>
      <c r="P8" s="44">
        <f>P7+P6</f>
        <v>0</v>
      </c>
      <c r="Q8" s="29"/>
    </row>
    <row r="9" ht="18.75" customHeight="1"/>
  </sheetData>
  <sheetProtection/>
  <mergeCells count="5">
    <mergeCell ref="A1:P1"/>
    <mergeCell ref="A2:P2"/>
    <mergeCell ref="A8:N8"/>
    <mergeCell ref="A7:N7"/>
    <mergeCell ref="A6:N6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12</v>
      </c>
      <c r="C2" s="9"/>
      <c r="D2" s="9"/>
      <c r="E2" s="9" t="s">
        <v>44</v>
      </c>
    </row>
    <row r="4" ht="15" thickBot="1"/>
    <row r="5" spans="2:7" ht="24.75" thickBot="1">
      <c r="B5" s="2" t="s">
        <v>17</v>
      </c>
      <c r="C5" s="3" t="s">
        <v>48</v>
      </c>
      <c r="E5" s="10" t="s">
        <v>13</v>
      </c>
      <c r="F5" s="11" t="s">
        <v>14</v>
      </c>
      <c r="G5" s="12" t="s">
        <v>15</v>
      </c>
    </row>
    <row r="6" spans="2:7" ht="15" thickBot="1">
      <c r="B6" s="4"/>
      <c r="C6" s="5"/>
      <c r="E6" s="13">
        <f>SUBTOTAL(9,specifikacija!O5:O5)</f>
        <v>0</v>
      </c>
      <c r="F6" s="13">
        <f>SUBTOTAL(9,specifikacija!P5:P5)</f>
        <v>0</v>
      </c>
      <c r="G6" s="14">
        <f>F6*1.1</f>
        <v>0</v>
      </c>
    </row>
    <row r="7" spans="2:7" ht="36.75" customHeight="1" thickBot="1">
      <c r="B7" s="2" t="s">
        <v>18</v>
      </c>
      <c r="C7" s="22" t="s">
        <v>35</v>
      </c>
      <c r="E7" s="47" t="s">
        <v>16</v>
      </c>
      <c r="F7" s="48"/>
      <c r="G7" s="4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19</v>
      </c>
      <c r="C9" s="6" t="s">
        <v>29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20</v>
      </c>
      <c r="C11" s="6" t="s">
        <v>24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21</v>
      </c>
      <c r="C13" s="20" t="s">
        <v>32</v>
      </c>
      <c r="E13" s="7" t="s">
        <v>26</v>
      </c>
      <c r="F13" s="19">
        <f>SUBTOTAL(101,specifikacija!Q5:Q5)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22</v>
      </c>
      <c r="C15" s="3" t="s">
        <v>49</v>
      </c>
      <c r="E15" s="7" t="s">
        <v>27</v>
      </c>
      <c r="F15" s="6" t="s">
        <v>25</v>
      </c>
    </row>
    <row r="16" spans="2:3" ht="14.25">
      <c r="B16" s="4"/>
      <c r="C16" s="5"/>
    </row>
    <row r="17" spans="2:3" ht="15">
      <c r="B17" s="21" t="s">
        <v>33</v>
      </c>
      <c r="C17" s="20" t="s">
        <v>34</v>
      </c>
    </row>
    <row r="18" spans="2:3" ht="14.25">
      <c r="B18" s="4"/>
      <c r="C18" s="5"/>
    </row>
    <row r="19" spans="2:3" ht="15">
      <c r="B19" s="2" t="s">
        <v>23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2020-03-30T10:12:42Z</dcterms:modified>
  <cp:category/>
  <cp:version/>
  <cp:contentType/>
  <cp:contentStatus/>
</cp:coreProperties>
</file>