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1D1AF124-4F33-4F6A-BE83-0E04ABF4628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II kvartal" sheetId="5" r:id="rId1"/>
  </sheets>
  <definedNames>
    <definedName name="_xlnm._FilterDatabase" localSheetId="0" hidden="1">'III kvartal'!$A$1:$I$63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2" i="5"/>
</calcChain>
</file>

<file path=xl/sharedStrings.xml><?xml version="1.0" encoding="utf-8"?>
<sst xmlns="http://schemas.openxmlformats.org/spreadsheetml/2006/main" count="256" uniqueCount="81">
  <si>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</si>
  <si>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</si>
  <si>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</si>
  <si>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</si>
  <si>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</si>
  <si>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</si>
  <si>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</si>
  <si>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IKVB Dedinje</t>
  </si>
  <si>
    <t>Reagensi i potrošni materijal -Hematološki analizator DxH600, DxH800 i DxH900, proizvođač Beckman Coulter</t>
  </si>
  <si>
    <t>COULTER® DxH Diff Pack</t>
  </si>
  <si>
    <t>Makler d.o.o</t>
  </si>
  <si>
    <t>Reagensi i potrošni materijal za imunohemijske analizatore MAGLUMI 4000 Plus , Maglumi 1000 i Maglumi 800  (SNIBE)Reagensi i potrošni materijal za imunohemijske analizatore MAGLUMI 4000 Plus , Maglumi 1000 i Maglumi 800  (SNIBE)</t>
  </si>
  <si>
    <t xml:space="preserve">LC*Light Check* </t>
  </si>
  <si>
    <t>Biotec Medical d.o.o</t>
  </si>
  <si>
    <t>Reagensi i potrošni materijal za imunohemijske analizatore model ACCESS; DxI600 i DxI800, proizvođač Beckman Coulte</t>
  </si>
  <si>
    <t>Cortisol reagens</t>
  </si>
  <si>
    <t>Cortisol kalibrator</t>
  </si>
  <si>
    <t>ACCU hsTNI TROPONIN reagens</t>
  </si>
  <si>
    <t>Sample diluent A (ACCESS)</t>
  </si>
  <si>
    <t>SUBSTRATE 4X130</t>
  </si>
  <si>
    <t>REACTION VESSELS 16X98 (ACCESS)</t>
  </si>
  <si>
    <t>Reagensi za biohemijksi analizator Synchron Uni Cell DxC 600 ( Beckman Coulter)</t>
  </si>
  <si>
    <t>WASH KARTRIGE</t>
  </si>
  <si>
    <t>COULTER® DxH Diluent</t>
  </si>
  <si>
    <t>COULTER® DxH Cell Lyse</t>
  </si>
  <si>
    <t>COULTER® DxH Cleaner</t>
  </si>
  <si>
    <t>COULTER® 6C Cell Control</t>
  </si>
  <si>
    <t>Reagensi i potrošni materijal -Hematološki analizator AcT diff, proizvođač Beckman Coulter</t>
  </si>
  <si>
    <t>COULTER® AcT Diff pakovanje</t>
  </si>
  <si>
    <t>COULTER® AcT Diff Rinse</t>
  </si>
  <si>
    <t>COULTER® 4C ES Cell Control</t>
  </si>
  <si>
    <t>PCT (CLIA) sa kalibratorom i kontrolom</t>
  </si>
  <si>
    <t>KIVETE(1x64)</t>
  </si>
  <si>
    <t>WASH concetrate</t>
  </si>
  <si>
    <t>STARTER (1+2)</t>
  </si>
  <si>
    <t>FT4 reagens</t>
  </si>
  <si>
    <t>Feritin reagens</t>
  </si>
  <si>
    <t>hTSH reagens</t>
  </si>
  <si>
    <t>WASTE BAGS 20 (ACCESS)</t>
  </si>
  <si>
    <t>WASH BUFFER  R 4X1950ML (ACCESS)</t>
  </si>
  <si>
    <t>Reagensi i potrošni materijal za gasni analizator GEM Premier 5000, proizvođač Instrumentation Laboratory</t>
  </si>
  <si>
    <t>GEM cartridge IQM (450 analiza)</t>
  </si>
  <si>
    <t>GEM cartridge IQM (600 analiza)</t>
  </si>
  <si>
    <t>Magnezijum</t>
  </si>
  <si>
    <t>Fosfor</t>
  </si>
  <si>
    <t>Ukupni bilirubin</t>
  </si>
  <si>
    <t>Urea</t>
  </si>
  <si>
    <t>Kreatinin</t>
  </si>
  <si>
    <t>Glukoza</t>
  </si>
  <si>
    <t>Albumin</t>
  </si>
  <si>
    <t>Ukupni proteini</t>
  </si>
  <si>
    <t>ALT /GPT</t>
  </si>
  <si>
    <t xml:space="preserve">AST/GOT </t>
  </si>
  <si>
    <t xml:space="preserve">LDH </t>
  </si>
  <si>
    <t>CK</t>
  </si>
  <si>
    <t xml:space="preserve">CK-MB </t>
  </si>
  <si>
    <t xml:space="preserve">VANCOMICIN reagens </t>
  </si>
  <si>
    <t>CRP</t>
  </si>
  <si>
    <t>WASING BUFFER CONCENTRATE II DXC 2X2L</t>
  </si>
  <si>
    <t>WASING BUFFER-no foam KIT 1X1l DXC</t>
  </si>
  <si>
    <t>ELEKTROLITE BUFFER  ISE</t>
  </si>
  <si>
    <t>REFERENCE BUFER  ISE</t>
  </si>
  <si>
    <t>ACID BUFER</t>
  </si>
  <si>
    <t>ALKALNI BUFER</t>
  </si>
  <si>
    <t>Reagensi za biohemijski analizator Biosen (EKF Diagnostics)</t>
  </si>
  <si>
    <t>MULTI  STANDARD sol12mmol/1,5x2</t>
  </si>
  <si>
    <t>READ CON normal kontrola</t>
  </si>
  <si>
    <t>Sample cups and 20ul capillaries sa 100ul hem. Solut.</t>
  </si>
  <si>
    <t>Citranox</t>
  </si>
  <si>
    <t>SAMPLE DILUENT (DxI 600, DxI 800)</t>
  </si>
  <si>
    <t>Contrad 70</t>
  </si>
  <si>
    <t>SYSTEM CHECK SOLUTION</t>
  </si>
  <si>
    <t>GAMA GT</t>
  </si>
  <si>
    <t>KONTROLA SINHRON MULTI</t>
  </si>
  <si>
    <t>AQUA KALIBRATOR L 1</t>
  </si>
  <si>
    <t>AQUA KALIBRATOR L 2</t>
  </si>
  <si>
    <t>AQUA KALIBRATOR L 3</t>
  </si>
  <si>
    <t>READ CON patološka  kontrola</t>
  </si>
  <si>
    <t>COULTER® LATRON™ CP-X</t>
  </si>
  <si>
    <t>Yunicom d.o.o</t>
  </si>
  <si>
    <t xml:space="preserve"> 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</si>
</sst>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0EEBFD2D-F7CE-4F47-8BE6-C2CF11089300}"/>
    <cellStyle name="Normal_Priznto djuture" xfId="1" xr:uid="{4090DACE-E94F-4BD5-8C0D-F0D5ED504F16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E669-118E-473D-B722-9054F3F0F190}">
  <sheetPr>
    <pageSetUpPr fitToPage="1"/>
  </sheetPr>
  <dimension ref="A1:I63"/>
  <sheetViews>
    <sheetView tabSelected="1" workbookViewId="0">
      <selection activeCell="L5" sqref="L5"/>
    </sheetView>
  </sheetViews>
  <sheetFormatPr defaultRowHeight="15" x14ac:dyDescent="0.25"/>
  <cols>
    <col min="1" max="1" width="20.42578125" customWidth="1"/>
    <col min="2" max="2" width="9" customWidth="1"/>
    <col min="3" max="3" width="20.28515625" customWidth="1"/>
    <col min="4" max="4" width="10.5703125" customWidth="1"/>
    <col min="5" max="5" width="21.42578125" customWidth="1"/>
    <col min="6" max="6" width="21.42578125" hidden="1" customWidth="1"/>
    <col min="7" max="7" width="15.28515625" customWidth="1"/>
    <col min="8" max="8" width="20.28515625" customWidth="1"/>
    <col min="9" max="9" width="12.4257812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6"/>
      <c r="G1" s="3" t="s">
        <v>5</v>
      </c>
      <c r="H1" s="4" t="s">
        <v>6</v>
      </c>
      <c r="I1" s="17" t="s">
        <v>80</v>
      </c>
    </row>
    <row r="2" spans="1:9" ht="76.5" x14ac:dyDescent="0.25">
      <c r="A2" s="5" t="s">
        <v>7</v>
      </c>
      <c r="B2" s="6">
        <v>18</v>
      </c>
      <c r="C2" s="6" t="s">
        <v>8</v>
      </c>
      <c r="D2" s="7">
        <v>1</v>
      </c>
      <c r="E2" s="8" t="s">
        <v>23</v>
      </c>
      <c r="F2" s="8" t="str">
        <f>+B2&amp;D2&amp;E2</f>
        <v>181COULTER® DxH Diluent</v>
      </c>
      <c r="G2" s="13">
        <v>5622</v>
      </c>
      <c r="H2" s="14" t="s">
        <v>10</v>
      </c>
      <c r="I2" s="18">
        <v>10</v>
      </c>
    </row>
    <row r="3" spans="1:9" ht="76.5" x14ac:dyDescent="0.25">
      <c r="A3" s="5" t="s">
        <v>7</v>
      </c>
      <c r="B3" s="6">
        <v>18</v>
      </c>
      <c r="C3" s="6" t="s">
        <v>8</v>
      </c>
      <c r="D3" s="11">
        <v>2</v>
      </c>
      <c r="E3" s="8" t="s">
        <v>24</v>
      </c>
      <c r="F3" s="8" t="str">
        <f t="shared" ref="F3:F63" si="0">+B3&amp;D3&amp;E3</f>
        <v>182COULTER® DxH Cell Lyse</v>
      </c>
      <c r="G3" s="13">
        <v>40832</v>
      </c>
      <c r="H3" s="14" t="s">
        <v>10</v>
      </c>
      <c r="I3" s="18">
        <v>0</v>
      </c>
    </row>
    <row r="4" spans="1:9" ht="76.5" x14ac:dyDescent="0.25">
      <c r="A4" s="5" t="s">
        <v>7</v>
      </c>
      <c r="B4" s="6">
        <v>18</v>
      </c>
      <c r="C4" s="6" t="s">
        <v>8</v>
      </c>
      <c r="D4" s="11">
        <v>3</v>
      </c>
      <c r="E4" s="8" t="s">
        <v>9</v>
      </c>
      <c r="F4" s="8" t="str">
        <f t="shared" si="0"/>
        <v>183COULTER® DxH Diff Pack</v>
      </c>
      <c r="G4" s="9">
        <v>40093</v>
      </c>
      <c r="H4" s="10" t="s">
        <v>10</v>
      </c>
      <c r="I4" s="18">
        <v>2</v>
      </c>
    </row>
    <row r="5" spans="1:9" ht="76.5" x14ac:dyDescent="0.25">
      <c r="A5" s="5" t="s">
        <v>7</v>
      </c>
      <c r="B5" s="6">
        <v>18</v>
      </c>
      <c r="C5" s="6" t="s">
        <v>8</v>
      </c>
      <c r="D5" s="11">
        <v>5</v>
      </c>
      <c r="E5" s="8" t="s">
        <v>25</v>
      </c>
      <c r="F5" s="8" t="str">
        <f t="shared" si="0"/>
        <v>185COULTER® DxH Cleaner</v>
      </c>
      <c r="G5" s="13">
        <v>7464</v>
      </c>
      <c r="H5" s="14" t="s">
        <v>10</v>
      </c>
      <c r="I5" s="18">
        <v>2</v>
      </c>
    </row>
    <row r="6" spans="1:9" ht="76.5" x14ac:dyDescent="0.25">
      <c r="A6" s="5" t="s">
        <v>7</v>
      </c>
      <c r="B6" s="6">
        <v>18</v>
      </c>
      <c r="C6" s="6" t="s">
        <v>8</v>
      </c>
      <c r="D6" s="11">
        <v>6</v>
      </c>
      <c r="E6" s="8" t="s">
        <v>78</v>
      </c>
      <c r="F6" s="8" t="str">
        <f t="shared" si="0"/>
        <v>186COULTER® LATRON™ CP-X</v>
      </c>
      <c r="G6" s="13">
        <v>16170</v>
      </c>
      <c r="H6" s="14" t="s">
        <v>10</v>
      </c>
      <c r="I6" s="18">
        <v>1</v>
      </c>
    </row>
    <row r="7" spans="1:9" ht="76.5" x14ac:dyDescent="0.25">
      <c r="A7" s="5" t="s">
        <v>7</v>
      </c>
      <c r="B7" s="6">
        <v>18</v>
      </c>
      <c r="C7" s="6" t="s">
        <v>8</v>
      </c>
      <c r="D7" s="11">
        <v>7</v>
      </c>
      <c r="E7" s="8" t="s">
        <v>26</v>
      </c>
      <c r="F7" s="8" t="str">
        <f t="shared" si="0"/>
        <v>187COULTER® 6C Cell Control</v>
      </c>
      <c r="G7" s="13">
        <v>27467</v>
      </c>
      <c r="H7" s="14" t="s">
        <v>10</v>
      </c>
      <c r="I7" s="18">
        <v>1.3333333333333333</v>
      </c>
    </row>
    <row r="8" spans="1:9" ht="63.75" x14ac:dyDescent="0.25">
      <c r="A8" s="5" t="s">
        <v>7</v>
      </c>
      <c r="B8" s="6">
        <v>22</v>
      </c>
      <c r="C8" s="6" t="s">
        <v>27</v>
      </c>
      <c r="D8" s="11">
        <v>1</v>
      </c>
      <c r="E8" s="8" t="s">
        <v>28</v>
      </c>
      <c r="F8" s="8" t="str">
        <f t="shared" si="0"/>
        <v>221COULTER® AcT Diff pakovanje</v>
      </c>
      <c r="G8" s="13">
        <v>20305</v>
      </c>
      <c r="H8" s="14" t="s">
        <v>10</v>
      </c>
      <c r="I8" s="18">
        <v>0.66666666666666663</v>
      </c>
    </row>
    <row r="9" spans="1:9" ht="63.75" x14ac:dyDescent="0.25">
      <c r="A9" s="5" t="s">
        <v>7</v>
      </c>
      <c r="B9" s="6">
        <v>22</v>
      </c>
      <c r="C9" s="6" t="s">
        <v>27</v>
      </c>
      <c r="D9" s="11">
        <v>2</v>
      </c>
      <c r="E9" s="8" t="s">
        <v>29</v>
      </c>
      <c r="F9" s="8" t="str">
        <f t="shared" si="0"/>
        <v>222COULTER® AcT Diff Rinse</v>
      </c>
      <c r="G9" s="13">
        <v>5404</v>
      </c>
      <c r="H9" s="14" t="s">
        <v>10</v>
      </c>
      <c r="I9" s="18">
        <v>1</v>
      </c>
    </row>
    <row r="10" spans="1:9" ht="63.75" x14ac:dyDescent="0.25">
      <c r="A10" s="5" t="s">
        <v>7</v>
      </c>
      <c r="B10" s="6">
        <v>22</v>
      </c>
      <c r="C10" s="6" t="s">
        <v>27</v>
      </c>
      <c r="D10" s="11">
        <v>3</v>
      </c>
      <c r="E10" s="8" t="s">
        <v>30</v>
      </c>
      <c r="F10" s="8" t="str">
        <f t="shared" si="0"/>
        <v>223COULTER® 4C ES Cell Control</v>
      </c>
      <c r="G10" s="13">
        <v>15916</v>
      </c>
      <c r="H10" s="14" t="s">
        <v>10</v>
      </c>
      <c r="I10" s="18">
        <v>0.66666666666666663</v>
      </c>
    </row>
    <row r="11" spans="1:9" ht="165.75" x14ac:dyDescent="0.25">
      <c r="A11" s="5" t="s">
        <v>7</v>
      </c>
      <c r="B11" s="6">
        <v>51</v>
      </c>
      <c r="C11" s="6" t="s">
        <v>11</v>
      </c>
      <c r="D11" s="7">
        <v>1</v>
      </c>
      <c r="E11" s="8" t="s">
        <v>31</v>
      </c>
      <c r="F11" s="8" t="str">
        <f t="shared" si="0"/>
        <v>511PCT (CLIA) sa kalibratorom i kontrolom</v>
      </c>
      <c r="G11" s="13">
        <v>86460</v>
      </c>
      <c r="H11" s="15" t="s">
        <v>13</v>
      </c>
      <c r="I11" s="18">
        <v>1</v>
      </c>
    </row>
    <row r="12" spans="1:9" ht="165.75" x14ac:dyDescent="0.25">
      <c r="A12" s="5" t="s">
        <v>7</v>
      </c>
      <c r="B12" s="6">
        <v>51</v>
      </c>
      <c r="C12" s="6" t="s">
        <v>11</v>
      </c>
      <c r="D12" s="7">
        <v>2</v>
      </c>
      <c r="E12" s="8" t="s">
        <v>12</v>
      </c>
      <c r="F12" s="8" t="str">
        <f t="shared" si="0"/>
        <v xml:space="preserve">512LC*Light Check* </v>
      </c>
      <c r="G12" s="9">
        <v>9600</v>
      </c>
      <c r="H12" s="12" t="s">
        <v>13</v>
      </c>
      <c r="I12" s="18">
        <v>1</v>
      </c>
    </row>
    <row r="13" spans="1:9" ht="165.75" x14ac:dyDescent="0.25">
      <c r="A13" s="5" t="s">
        <v>7</v>
      </c>
      <c r="B13" s="6">
        <v>51</v>
      </c>
      <c r="C13" s="6" t="s">
        <v>11</v>
      </c>
      <c r="D13" s="7">
        <v>3</v>
      </c>
      <c r="E13" s="8" t="s">
        <v>32</v>
      </c>
      <c r="F13" s="8" t="str">
        <f t="shared" si="0"/>
        <v>513KIVETE(1x64)</v>
      </c>
      <c r="G13" s="13">
        <v>26875</v>
      </c>
      <c r="H13" s="15" t="s">
        <v>13</v>
      </c>
      <c r="I13" s="18">
        <v>0</v>
      </c>
    </row>
    <row r="14" spans="1:9" ht="165.75" x14ac:dyDescent="0.25">
      <c r="A14" s="5" t="s">
        <v>7</v>
      </c>
      <c r="B14" s="6">
        <v>51</v>
      </c>
      <c r="C14" s="6" t="s">
        <v>11</v>
      </c>
      <c r="D14" s="7">
        <v>4</v>
      </c>
      <c r="E14" s="8" t="s">
        <v>33</v>
      </c>
      <c r="F14" s="8" t="str">
        <f t="shared" si="0"/>
        <v>514WASH concetrate</v>
      </c>
      <c r="G14" s="13">
        <v>32640</v>
      </c>
      <c r="H14" s="15" t="s">
        <v>13</v>
      </c>
      <c r="I14" s="18">
        <v>0.66666666666666663</v>
      </c>
    </row>
    <row r="15" spans="1:9" ht="165.75" x14ac:dyDescent="0.25">
      <c r="A15" s="5" t="s">
        <v>7</v>
      </c>
      <c r="B15" s="6">
        <v>51</v>
      </c>
      <c r="C15" s="6" t="s">
        <v>11</v>
      </c>
      <c r="D15" s="7">
        <v>5</v>
      </c>
      <c r="E15" s="8" t="s">
        <v>34</v>
      </c>
      <c r="F15" s="8" t="str">
        <f t="shared" si="0"/>
        <v>515STARTER (1+2)</v>
      </c>
      <c r="G15" s="13">
        <v>32635</v>
      </c>
      <c r="H15" s="15" t="s">
        <v>13</v>
      </c>
      <c r="I15" s="18">
        <v>3</v>
      </c>
    </row>
    <row r="16" spans="1:9" ht="89.25" x14ac:dyDescent="0.25">
      <c r="A16" s="5" t="s">
        <v>7</v>
      </c>
      <c r="B16" s="6">
        <v>65</v>
      </c>
      <c r="C16" s="6" t="s">
        <v>14</v>
      </c>
      <c r="D16" s="7">
        <v>3</v>
      </c>
      <c r="E16" s="8" t="s">
        <v>35</v>
      </c>
      <c r="F16" s="8" t="str">
        <f t="shared" si="0"/>
        <v>653FT4 reagens</v>
      </c>
      <c r="G16" s="13">
        <v>16000</v>
      </c>
      <c r="H16" s="14" t="s">
        <v>10</v>
      </c>
      <c r="I16" s="18">
        <v>-0.33333333333333348</v>
      </c>
    </row>
    <row r="17" spans="1:9" ht="89.25" x14ac:dyDescent="0.25">
      <c r="A17" s="5" t="s">
        <v>7</v>
      </c>
      <c r="B17" s="6">
        <v>65</v>
      </c>
      <c r="C17" s="6" t="s">
        <v>14</v>
      </c>
      <c r="D17" s="7">
        <v>29</v>
      </c>
      <c r="E17" s="8" t="s">
        <v>36</v>
      </c>
      <c r="F17" s="8" t="str">
        <f t="shared" si="0"/>
        <v>6529Feritin reagens</v>
      </c>
      <c r="G17" s="13">
        <v>21936</v>
      </c>
      <c r="H17" s="14" t="s">
        <v>10</v>
      </c>
      <c r="I17" s="18">
        <v>0.66666666666666663</v>
      </c>
    </row>
    <row r="18" spans="1:9" ht="89.25" x14ac:dyDescent="0.25">
      <c r="A18" s="5" t="s">
        <v>7</v>
      </c>
      <c r="B18" s="6">
        <v>65</v>
      </c>
      <c r="C18" s="6" t="s">
        <v>14</v>
      </c>
      <c r="D18" s="7">
        <v>37</v>
      </c>
      <c r="E18" s="8" t="s">
        <v>15</v>
      </c>
      <c r="F18" s="8" t="str">
        <f t="shared" si="0"/>
        <v>6537Cortisol reagens</v>
      </c>
      <c r="G18" s="9">
        <v>21500</v>
      </c>
      <c r="H18" s="10" t="s">
        <v>10</v>
      </c>
      <c r="I18" s="18">
        <v>0.66666666666666663</v>
      </c>
    </row>
    <row r="19" spans="1:9" ht="89.25" x14ac:dyDescent="0.25">
      <c r="A19" s="5" t="s">
        <v>7</v>
      </c>
      <c r="B19" s="6">
        <v>65</v>
      </c>
      <c r="C19" s="6" t="s">
        <v>14</v>
      </c>
      <c r="D19" s="7">
        <v>38</v>
      </c>
      <c r="E19" s="8" t="s">
        <v>16</v>
      </c>
      <c r="F19" s="8" t="str">
        <f t="shared" si="0"/>
        <v>6538Cortisol kalibrator</v>
      </c>
      <c r="G19" s="9">
        <v>9807</v>
      </c>
      <c r="H19" s="10" t="s">
        <v>10</v>
      </c>
      <c r="I19" s="18">
        <v>0.66666666666666663</v>
      </c>
    </row>
    <row r="20" spans="1:9" ht="89.25" x14ac:dyDescent="0.25">
      <c r="A20" s="5" t="s">
        <v>7</v>
      </c>
      <c r="B20" s="6">
        <v>65</v>
      </c>
      <c r="C20" s="6" t="s">
        <v>14</v>
      </c>
      <c r="D20" s="11">
        <v>41</v>
      </c>
      <c r="E20" s="8" t="s">
        <v>37</v>
      </c>
      <c r="F20" s="8" t="str">
        <f t="shared" si="0"/>
        <v>6541hTSH reagens</v>
      </c>
      <c r="G20" s="13">
        <v>35000</v>
      </c>
      <c r="H20" s="14" t="s">
        <v>10</v>
      </c>
      <c r="I20" s="18">
        <v>-0.33333333333333348</v>
      </c>
    </row>
    <row r="21" spans="1:9" ht="89.25" x14ac:dyDescent="0.25">
      <c r="A21" s="5" t="s">
        <v>7</v>
      </c>
      <c r="B21" s="6">
        <v>65</v>
      </c>
      <c r="C21" s="6" t="s">
        <v>14</v>
      </c>
      <c r="D21" s="11">
        <v>47</v>
      </c>
      <c r="E21" s="8" t="s">
        <v>17</v>
      </c>
      <c r="F21" s="8" t="str">
        <f t="shared" si="0"/>
        <v>6547ACCU hsTNI TROPONIN reagens</v>
      </c>
      <c r="G21" s="9">
        <v>34000</v>
      </c>
      <c r="H21" s="10" t="s">
        <v>10</v>
      </c>
      <c r="I21" s="18">
        <v>6</v>
      </c>
    </row>
    <row r="22" spans="1:9" ht="89.25" x14ac:dyDescent="0.25">
      <c r="A22" s="5" t="s">
        <v>7</v>
      </c>
      <c r="B22" s="6">
        <v>65</v>
      </c>
      <c r="C22" s="6" t="s">
        <v>14</v>
      </c>
      <c r="D22" s="11">
        <v>96</v>
      </c>
      <c r="E22" s="8" t="s">
        <v>68</v>
      </c>
      <c r="F22" s="8" t="str">
        <f t="shared" si="0"/>
        <v>6596Citranox</v>
      </c>
      <c r="G22" s="9">
        <v>10349</v>
      </c>
      <c r="H22" s="10" t="s">
        <v>10</v>
      </c>
      <c r="I22" s="18">
        <v>0.66666666666666663</v>
      </c>
    </row>
    <row r="23" spans="1:9" ht="89.25" x14ac:dyDescent="0.25">
      <c r="A23" s="5" t="s">
        <v>7</v>
      </c>
      <c r="B23" s="6">
        <v>65</v>
      </c>
      <c r="C23" s="6" t="s">
        <v>14</v>
      </c>
      <c r="D23" s="11">
        <v>97</v>
      </c>
      <c r="E23" s="8" t="s">
        <v>18</v>
      </c>
      <c r="F23" s="8" t="str">
        <f t="shared" si="0"/>
        <v>6597Sample diluent A (ACCESS)</v>
      </c>
      <c r="G23" s="9">
        <v>2700</v>
      </c>
      <c r="H23" s="10" t="s">
        <v>10</v>
      </c>
      <c r="I23" s="18">
        <v>2</v>
      </c>
    </row>
    <row r="24" spans="1:9" ht="89.25" x14ac:dyDescent="0.25">
      <c r="A24" s="5" t="s">
        <v>7</v>
      </c>
      <c r="B24" s="6">
        <v>65</v>
      </c>
      <c r="C24" s="6" t="s">
        <v>14</v>
      </c>
      <c r="D24" s="11">
        <v>100</v>
      </c>
      <c r="E24" s="8" t="s">
        <v>38</v>
      </c>
      <c r="F24" s="8" t="str">
        <f t="shared" si="0"/>
        <v>65100WASTE BAGS 20 (ACCESS)</v>
      </c>
      <c r="G24" s="13">
        <v>12825</v>
      </c>
      <c r="H24" s="14" t="s">
        <v>10</v>
      </c>
      <c r="I24" s="18">
        <v>-0.33333333333333348</v>
      </c>
    </row>
    <row r="25" spans="1:9" ht="89.25" x14ac:dyDescent="0.25">
      <c r="A25" s="5" t="s">
        <v>7</v>
      </c>
      <c r="B25" s="6">
        <v>65</v>
      </c>
      <c r="C25" s="6" t="s">
        <v>14</v>
      </c>
      <c r="D25" s="11">
        <v>102</v>
      </c>
      <c r="E25" s="8" t="s">
        <v>19</v>
      </c>
      <c r="F25" s="8" t="str">
        <f t="shared" si="0"/>
        <v>65102SUBSTRATE 4X130</v>
      </c>
      <c r="G25" s="9">
        <v>29082</v>
      </c>
      <c r="H25" s="10" t="s">
        <v>10</v>
      </c>
      <c r="I25" s="18">
        <v>1</v>
      </c>
    </row>
    <row r="26" spans="1:9" ht="89.25" x14ac:dyDescent="0.25">
      <c r="A26" s="5" t="s">
        <v>7</v>
      </c>
      <c r="B26" s="6">
        <v>65</v>
      </c>
      <c r="C26" s="6" t="s">
        <v>14</v>
      </c>
      <c r="D26" s="11">
        <v>103</v>
      </c>
      <c r="E26" s="8" t="s">
        <v>20</v>
      </c>
      <c r="F26" s="8" t="str">
        <f t="shared" si="0"/>
        <v>65103REACTION VESSELS 16X98 (ACCESS)</v>
      </c>
      <c r="G26" s="9">
        <v>12440</v>
      </c>
      <c r="H26" s="10" t="s">
        <v>10</v>
      </c>
      <c r="I26" s="18">
        <v>1</v>
      </c>
    </row>
    <row r="27" spans="1:9" ht="89.25" x14ac:dyDescent="0.25">
      <c r="A27" s="5" t="s">
        <v>7</v>
      </c>
      <c r="B27" s="6">
        <v>65</v>
      </c>
      <c r="C27" s="6" t="s">
        <v>14</v>
      </c>
      <c r="D27" s="11">
        <v>105</v>
      </c>
      <c r="E27" s="8" t="s">
        <v>69</v>
      </c>
      <c r="F27" s="8" t="str">
        <f t="shared" si="0"/>
        <v>65105SAMPLE DILUENT (DxI 600, DxI 800)</v>
      </c>
      <c r="G27" s="13">
        <v>7489</v>
      </c>
      <c r="H27" s="14" t="s">
        <v>10</v>
      </c>
      <c r="I27" s="18">
        <v>1</v>
      </c>
    </row>
    <row r="28" spans="1:9" ht="89.25" x14ac:dyDescent="0.25">
      <c r="A28" s="5" t="s">
        <v>7</v>
      </c>
      <c r="B28" s="6">
        <v>65</v>
      </c>
      <c r="C28" s="6" t="s">
        <v>14</v>
      </c>
      <c r="D28" s="11">
        <v>106</v>
      </c>
      <c r="E28" s="8" t="s">
        <v>39</v>
      </c>
      <c r="F28" s="8" t="str">
        <f t="shared" si="0"/>
        <v>65106WASH BUFFER  R 4X1950ML (ACCESS)</v>
      </c>
      <c r="G28" s="13">
        <v>9133</v>
      </c>
      <c r="H28" s="14" t="s">
        <v>10</v>
      </c>
      <c r="I28" s="18">
        <v>3</v>
      </c>
    </row>
    <row r="29" spans="1:9" ht="89.25" x14ac:dyDescent="0.25">
      <c r="A29" s="5" t="s">
        <v>7</v>
      </c>
      <c r="B29" s="6">
        <v>65</v>
      </c>
      <c r="C29" s="6" t="s">
        <v>14</v>
      </c>
      <c r="D29" s="11">
        <v>111</v>
      </c>
      <c r="E29" s="8" t="s">
        <v>70</v>
      </c>
      <c r="F29" s="8" t="str">
        <f t="shared" si="0"/>
        <v>65111Contrad 70</v>
      </c>
      <c r="G29" s="13">
        <v>8346</v>
      </c>
      <c r="H29" s="14" t="s">
        <v>10</v>
      </c>
      <c r="I29" s="18">
        <v>0.66666666666666663</v>
      </c>
    </row>
    <row r="30" spans="1:9" ht="89.25" x14ac:dyDescent="0.25">
      <c r="A30" s="5" t="s">
        <v>7</v>
      </c>
      <c r="B30" s="6">
        <v>65</v>
      </c>
      <c r="C30" s="6" t="s">
        <v>14</v>
      </c>
      <c r="D30" s="11">
        <v>112</v>
      </c>
      <c r="E30" s="8" t="s">
        <v>71</v>
      </c>
      <c r="F30" s="8" t="str">
        <f t="shared" si="0"/>
        <v>65112SYSTEM CHECK SOLUTION</v>
      </c>
      <c r="G30" s="13">
        <v>3584</v>
      </c>
      <c r="H30" s="14" t="s">
        <v>10</v>
      </c>
      <c r="I30" s="18">
        <v>0.66666666666666663</v>
      </c>
    </row>
    <row r="31" spans="1:9" ht="89.25" x14ac:dyDescent="0.25">
      <c r="A31" s="5" t="s">
        <v>7</v>
      </c>
      <c r="B31" s="6">
        <v>98</v>
      </c>
      <c r="C31" s="6" t="s">
        <v>40</v>
      </c>
      <c r="D31" s="11">
        <v>4</v>
      </c>
      <c r="E31" s="8" t="s">
        <v>41</v>
      </c>
      <c r="F31" s="8" t="str">
        <f t="shared" si="0"/>
        <v>984GEM cartridge IQM (450 analiza)</v>
      </c>
      <c r="G31" s="13">
        <v>101250</v>
      </c>
      <c r="H31" s="14" t="s">
        <v>10</v>
      </c>
      <c r="I31" s="18">
        <v>3</v>
      </c>
    </row>
    <row r="32" spans="1:9" ht="89.25" x14ac:dyDescent="0.25">
      <c r="A32" s="5" t="s">
        <v>7</v>
      </c>
      <c r="B32" s="6">
        <v>98</v>
      </c>
      <c r="C32" s="6" t="s">
        <v>40</v>
      </c>
      <c r="D32" s="11">
        <v>5</v>
      </c>
      <c r="E32" s="8" t="s">
        <v>42</v>
      </c>
      <c r="F32" s="8" t="str">
        <f t="shared" si="0"/>
        <v>985GEM cartridge IQM (600 analiza)</v>
      </c>
      <c r="G32" s="13">
        <v>132600</v>
      </c>
      <c r="H32" s="14" t="s">
        <v>10</v>
      </c>
      <c r="I32" s="18">
        <v>0</v>
      </c>
    </row>
    <row r="33" spans="1:9" ht="63.75" x14ac:dyDescent="0.25">
      <c r="A33" s="5" t="s">
        <v>7</v>
      </c>
      <c r="B33" s="6">
        <v>143</v>
      </c>
      <c r="C33" s="6" t="s">
        <v>21</v>
      </c>
      <c r="D33" s="11">
        <v>1</v>
      </c>
      <c r="E33" s="8" t="s">
        <v>43</v>
      </c>
      <c r="F33" s="8" t="str">
        <f t="shared" si="0"/>
        <v>1431Magnezijum</v>
      </c>
      <c r="G33" s="13">
        <v>7763</v>
      </c>
      <c r="H33" s="14" t="s">
        <v>10</v>
      </c>
      <c r="I33" s="18">
        <v>2</v>
      </c>
    </row>
    <row r="34" spans="1:9" ht="63.75" x14ac:dyDescent="0.25">
      <c r="A34" s="5" t="s">
        <v>7</v>
      </c>
      <c r="B34" s="6">
        <v>143</v>
      </c>
      <c r="C34" s="6" t="s">
        <v>21</v>
      </c>
      <c r="D34" s="11">
        <v>2</v>
      </c>
      <c r="E34" s="8" t="s">
        <v>44</v>
      </c>
      <c r="F34" s="8" t="str">
        <f t="shared" si="0"/>
        <v>1432Fosfor</v>
      </c>
      <c r="G34" s="13">
        <v>7267</v>
      </c>
      <c r="H34" s="14" t="s">
        <v>10</v>
      </c>
      <c r="I34" s="18">
        <v>2</v>
      </c>
    </row>
    <row r="35" spans="1:9" ht="63.75" x14ac:dyDescent="0.25">
      <c r="A35" s="5" t="s">
        <v>7</v>
      </c>
      <c r="B35" s="6">
        <v>143</v>
      </c>
      <c r="C35" s="6" t="s">
        <v>21</v>
      </c>
      <c r="D35" s="11">
        <v>3</v>
      </c>
      <c r="E35" s="8" t="s">
        <v>45</v>
      </c>
      <c r="F35" s="8" t="str">
        <f t="shared" si="0"/>
        <v>1433Ukupni bilirubin</v>
      </c>
      <c r="G35" s="13">
        <v>12057</v>
      </c>
      <c r="H35" s="14" t="s">
        <v>10</v>
      </c>
      <c r="I35" s="18">
        <v>2</v>
      </c>
    </row>
    <row r="36" spans="1:9" ht="63.75" x14ac:dyDescent="0.25">
      <c r="A36" s="5" t="s">
        <v>7</v>
      </c>
      <c r="B36" s="6">
        <v>143</v>
      </c>
      <c r="C36" s="6" t="s">
        <v>21</v>
      </c>
      <c r="D36" s="11">
        <v>4</v>
      </c>
      <c r="E36" s="8" t="s">
        <v>46</v>
      </c>
      <c r="F36" s="8" t="str">
        <f t="shared" si="0"/>
        <v>1434Urea</v>
      </c>
      <c r="G36" s="13">
        <v>15004</v>
      </c>
      <c r="H36" s="14" t="s">
        <v>10</v>
      </c>
      <c r="I36" s="18">
        <v>2</v>
      </c>
    </row>
    <row r="37" spans="1:9" ht="63.75" x14ac:dyDescent="0.25">
      <c r="A37" s="5" t="s">
        <v>7</v>
      </c>
      <c r="B37" s="6">
        <v>143</v>
      </c>
      <c r="C37" s="6" t="s">
        <v>21</v>
      </c>
      <c r="D37" s="11">
        <v>6</v>
      </c>
      <c r="E37" s="8" t="s">
        <v>47</v>
      </c>
      <c r="F37" s="8" t="str">
        <f t="shared" si="0"/>
        <v>1436Kreatinin</v>
      </c>
      <c r="G37" s="13">
        <v>12174</v>
      </c>
      <c r="H37" s="14" t="s">
        <v>10</v>
      </c>
      <c r="I37" s="18">
        <v>0</v>
      </c>
    </row>
    <row r="38" spans="1:9" ht="63.75" x14ac:dyDescent="0.25">
      <c r="A38" s="5" t="s">
        <v>7</v>
      </c>
      <c r="B38" s="6">
        <v>143</v>
      </c>
      <c r="C38" s="6" t="s">
        <v>21</v>
      </c>
      <c r="D38" s="11">
        <v>7</v>
      </c>
      <c r="E38" s="8" t="s">
        <v>48</v>
      </c>
      <c r="F38" s="8" t="str">
        <f t="shared" si="0"/>
        <v>1437Glukoza</v>
      </c>
      <c r="G38" s="13">
        <v>27212</v>
      </c>
      <c r="H38" s="14" t="s">
        <v>10</v>
      </c>
      <c r="I38" s="18">
        <v>0.33333333333333326</v>
      </c>
    </row>
    <row r="39" spans="1:9" ht="63.75" x14ac:dyDescent="0.25">
      <c r="A39" s="5" t="s">
        <v>7</v>
      </c>
      <c r="B39" s="6">
        <v>143</v>
      </c>
      <c r="C39" s="6" t="s">
        <v>21</v>
      </c>
      <c r="D39" s="11">
        <v>8</v>
      </c>
      <c r="E39" s="8" t="s">
        <v>49</v>
      </c>
      <c r="F39" s="8" t="str">
        <f t="shared" si="0"/>
        <v>1438Albumin</v>
      </c>
      <c r="G39" s="13">
        <v>14377</v>
      </c>
      <c r="H39" s="14" t="s">
        <v>10</v>
      </c>
      <c r="I39" s="18">
        <v>0.33333333333333393</v>
      </c>
    </row>
    <row r="40" spans="1:9" ht="63.75" x14ac:dyDescent="0.25">
      <c r="A40" s="5" t="s">
        <v>7</v>
      </c>
      <c r="B40" s="6">
        <v>143</v>
      </c>
      <c r="C40" s="6" t="s">
        <v>21</v>
      </c>
      <c r="D40" s="11">
        <v>9</v>
      </c>
      <c r="E40" s="8" t="s">
        <v>50</v>
      </c>
      <c r="F40" s="8" t="str">
        <f t="shared" si="0"/>
        <v>1439Ukupni proteini</v>
      </c>
      <c r="G40" s="13">
        <v>10851</v>
      </c>
      <c r="H40" s="14" t="s">
        <v>10</v>
      </c>
      <c r="I40" s="18">
        <v>0.33333333333333393</v>
      </c>
    </row>
    <row r="41" spans="1:9" ht="63.75" x14ac:dyDescent="0.25">
      <c r="A41" s="5" t="s">
        <v>7</v>
      </c>
      <c r="B41" s="6">
        <v>143</v>
      </c>
      <c r="C41" s="6" t="s">
        <v>21</v>
      </c>
      <c r="D41" s="11">
        <v>13</v>
      </c>
      <c r="E41" s="8" t="s">
        <v>51</v>
      </c>
      <c r="F41" s="8" t="str">
        <f t="shared" si="0"/>
        <v>14313ALT /GPT</v>
      </c>
      <c r="G41" s="13">
        <v>6855</v>
      </c>
      <c r="H41" s="14" t="s">
        <v>10</v>
      </c>
      <c r="I41" s="18">
        <v>0.33333333333333393</v>
      </c>
    </row>
    <row r="42" spans="1:9" ht="63.75" x14ac:dyDescent="0.25">
      <c r="A42" s="5" t="s">
        <v>7</v>
      </c>
      <c r="B42" s="6">
        <v>143</v>
      </c>
      <c r="C42" s="6" t="s">
        <v>21</v>
      </c>
      <c r="D42" s="11">
        <v>14</v>
      </c>
      <c r="E42" s="8" t="s">
        <v>52</v>
      </c>
      <c r="F42" s="8" t="str">
        <f t="shared" si="0"/>
        <v xml:space="preserve">14314AST/GOT </v>
      </c>
      <c r="G42" s="13">
        <v>6855</v>
      </c>
      <c r="H42" s="14" t="s">
        <v>10</v>
      </c>
      <c r="I42" s="18">
        <v>0.33333333333333393</v>
      </c>
    </row>
    <row r="43" spans="1:9" ht="63.75" x14ac:dyDescent="0.25">
      <c r="A43" s="5" t="s">
        <v>7</v>
      </c>
      <c r="B43" s="6">
        <v>143</v>
      </c>
      <c r="C43" s="6" t="s">
        <v>21</v>
      </c>
      <c r="D43" s="11">
        <v>15</v>
      </c>
      <c r="E43" s="8" t="s">
        <v>53</v>
      </c>
      <c r="F43" s="8" t="str">
        <f t="shared" si="0"/>
        <v xml:space="preserve">14315LDH </v>
      </c>
      <c r="G43" s="13">
        <v>5451</v>
      </c>
      <c r="H43" s="14" t="s">
        <v>10</v>
      </c>
      <c r="I43" s="18">
        <v>0.66666666666666696</v>
      </c>
    </row>
    <row r="44" spans="1:9" ht="63.75" x14ac:dyDescent="0.25">
      <c r="A44" s="5" t="s">
        <v>7</v>
      </c>
      <c r="B44" s="6">
        <v>143</v>
      </c>
      <c r="C44" s="6" t="s">
        <v>21</v>
      </c>
      <c r="D44" s="11">
        <v>16</v>
      </c>
      <c r="E44" s="8" t="s">
        <v>54</v>
      </c>
      <c r="F44" s="8" t="str">
        <f t="shared" si="0"/>
        <v>14316CK</v>
      </c>
      <c r="G44" s="13">
        <v>30621</v>
      </c>
      <c r="H44" s="14" t="s">
        <v>10</v>
      </c>
      <c r="I44" s="18">
        <v>2</v>
      </c>
    </row>
    <row r="45" spans="1:9" ht="63.75" x14ac:dyDescent="0.25">
      <c r="A45" s="5" t="s">
        <v>7</v>
      </c>
      <c r="B45" s="6">
        <v>143</v>
      </c>
      <c r="C45" s="6" t="s">
        <v>21</v>
      </c>
      <c r="D45" s="11">
        <v>17</v>
      </c>
      <c r="E45" s="8" t="s">
        <v>55</v>
      </c>
      <c r="F45" s="8" t="str">
        <f t="shared" si="0"/>
        <v xml:space="preserve">14317CK-MB </v>
      </c>
      <c r="G45" s="13">
        <v>31245</v>
      </c>
      <c r="H45" s="14" t="s">
        <v>10</v>
      </c>
      <c r="I45" s="18">
        <v>2.3333333333333335</v>
      </c>
    </row>
    <row r="46" spans="1:9" ht="63.75" x14ac:dyDescent="0.25">
      <c r="A46" s="5" t="s">
        <v>7</v>
      </c>
      <c r="B46" s="6">
        <v>143</v>
      </c>
      <c r="C46" s="6" t="s">
        <v>21</v>
      </c>
      <c r="D46" s="11">
        <v>18</v>
      </c>
      <c r="E46" s="8" t="s">
        <v>72</v>
      </c>
      <c r="F46" s="8" t="str">
        <f t="shared" si="0"/>
        <v>14318GAMA GT</v>
      </c>
      <c r="G46" s="13">
        <v>12588</v>
      </c>
      <c r="H46" s="14" t="s">
        <v>10</v>
      </c>
      <c r="I46" s="18">
        <v>0.66666666666666663</v>
      </c>
    </row>
    <row r="47" spans="1:9" ht="63.75" x14ac:dyDescent="0.25">
      <c r="A47" s="5" t="s">
        <v>7</v>
      </c>
      <c r="B47" s="6">
        <v>143</v>
      </c>
      <c r="C47" s="6" t="s">
        <v>21</v>
      </c>
      <c r="D47" s="11">
        <v>20</v>
      </c>
      <c r="E47" s="8" t="s">
        <v>73</v>
      </c>
      <c r="F47" s="8" t="str">
        <f t="shared" si="0"/>
        <v>14320KONTROLA SINHRON MULTI</v>
      </c>
      <c r="G47" s="13">
        <v>25240</v>
      </c>
      <c r="H47" s="14" t="s">
        <v>10</v>
      </c>
      <c r="I47" s="18">
        <v>0.66666666666666663</v>
      </c>
    </row>
    <row r="48" spans="1:9" ht="63.75" x14ac:dyDescent="0.25">
      <c r="A48" s="5" t="s">
        <v>7</v>
      </c>
      <c r="B48" s="6">
        <v>143</v>
      </c>
      <c r="C48" s="6" t="s">
        <v>21</v>
      </c>
      <c r="D48" s="11">
        <v>22</v>
      </c>
      <c r="E48" s="8" t="s">
        <v>74</v>
      </c>
      <c r="F48" s="8" t="str">
        <f t="shared" si="0"/>
        <v>14322AQUA KALIBRATOR L 1</v>
      </c>
      <c r="G48" s="13">
        <v>9827</v>
      </c>
      <c r="H48" s="14" t="s">
        <v>10</v>
      </c>
      <c r="I48" s="18">
        <v>0.66666666666666663</v>
      </c>
    </row>
    <row r="49" spans="1:9" ht="63.75" x14ac:dyDescent="0.25">
      <c r="A49" s="5" t="s">
        <v>7</v>
      </c>
      <c r="B49" s="6">
        <v>143</v>
      </c>
      <c r="C49" s="6" t="s">
        <v>21</v>
      </c>
      <c r="D49" s="11">
        <v>23</v>
      </c>
      <c r="E49" s="8" t="s">
        <v>75</v>
      </c>
      <c r="F49" s="8" t="str">
        <f t="shared" si="0"/>
        <v>14323AQUA KALIBRATOR L 2</v>
      </c>
      <c r="G49" s="13">
        <v>9827</v>
      </c>
      <c r="H49" s="14" t="s">
        <v>10</v>
      </c>
      <c r="I49" s="18">
        <v>0.66666666666666663</v>
      </c>
    </row>
    <row r="50" spans="1:9" ht="63.75" x14ac:dyDescent="0.25">
      <c r="A50" s="5" t="s">
        <v>7</v>
      </c>
      <c r="B50" s="6">
        <v>143</v>
      </c>
      <c r="C50" s="6" t="s">
        <v>21</v>
      </c>
      <c r="D50" s="11">
        <v>24</v>
      </c>
      <c r="E50" s="8" t="s">
        <v>76</v>
      </c>
      <c r="F50" s="8" t="str">
        <f t="shared" si="0"/>
        <v>14324AQUA KALIBRATOR L 3</v>
      </c>
      <c r="G50" s="13">
        <v>9827</v>
      </c>
      <c r="H50" s="14" t="s">
        <v>10</v>
      </c>
      <c r="I50" s="18">
        <v>0.66666666666666663</v>
      </c>
    </row>
    <row r="51" spans="1:9" ht="63.75" x14ac:dyDescent="0.25">
      <c r="A51" s="5" t="s">
        <v>7</v>
      </c>
      <c r="B51" s="6">
        <v>143</v>
      </c>
      <c r="C51" s="6" t="s">
        <v>21</v>
      </c>
      <c r="D51" s="11">
        <v>26</v>
      </c>
      <c r="E51" s="8" t="s">
        <v>56</v>
      </c>
      <c r="F51" s="8" t="str">
        <f t="shared" si="0"/>
        <v xml:space="preserve">14326VANCOMICIN reagens </v>
      </c>
      <c r="G51" s="13">
        <v>56399</v>
      </c>
      <c r="H51" s="14" t="s">
        <v>10</v>
      </c>
      <c r="I51" s="18">
        <v>-0.33333333333333348</v>
      </c>
    </row>
    <row r="52" spans="1:9" ht="63.75" x14ac:dyDescent="0.25">
      <c r="A52" s="5" t="s">
        <v>7</v>
      </c>
      <c r="B52" s="6">
        <v>143</v>
      </c>
      <c r="C52" s="6" t="s">
        <v>21</v>
      </c>
      <c r="D52" s="11">
        <v>27</v>
      </c>
      <c r="E52" s="8" t="s">
        <v>57</v>
      </c>
      <c r="F52" s="8" t="str">
        <f t="shared" si="0"/>
        <v>14327CRP</v>
      </c>
      <c r="G52" s="13">
        <v>19841</v>
      </c>
      <c r="H52" s="14" t="s">
        <v>10</v>
      </c>
      <c r="I52" s="18">
        <v>5</v>
      </c>
    </row>
    <row r="53" spans="1:9" ht="63.75" x14ac:dyDescent="0.25">
      <c r="A53" s="5" t="s">
        <v>7</v>
      </c>
      <c r="B53" s="6">
        <v>143</v>
      </c>
      <c r="C53" s="6" t="s">
        <v>21</v>
      </c>
      <c r="D53" s="11">
        <v>28</v>
      </c>
      <c r="E53" s="8" t="s">
        <v>58</v>
      </c>
      <c r="F53" s="8" t="str">
        <f t="shared" si="0"/>
        <v>14328WASING BUFFER CONCENTRATE II DXC 2X2L</v>
      </c>
      <c r="G53" s="13">
        <v>8506</v>
      </c>
      <c r="H53" s="14" t="s">
        <v>10</v>
      </c>
      <c r="I53" s="18">
        <v>0</v>
      </c>
    </row>
    <row r="54" spans="1:9" ht="63.75" x14ac:dyDescent="0.25">
      <c r="A54" s="5" t="s">
        <v>7</v>
      </c>
      <c r="B54" s="6">
        <v>143</v>
      </c>
      <c r="C54" s="6" t="s">
        <v>21</v>
      </c>
      <c r="D54" s="11">
        <v>29</v>
      </c>
      <c r="E54" s="8" t="s">
        <v>59</v>
      </c>
      <c r="F54" s="8" t="str">
        <f t="shared" si="0"/>
        <v>14329WASING BUFFER-no foam KIT 1X1l DXC</v>
      </c>
      <c r="G54" s="13">
        <v>11066</v>
      </c>
      <c r="H54" s="14" t="s">
        <v>10</v>
      </c>
      <c r="I54" s="18">
        <v>3</v>
      </c>
    </row>
    <row r="55" spans="1:9" ht="63.75" x14ac:dyDescent="0.25">
      <c r="A55" s="5" t="s">
        <v>7</v>
      </c>
      <c r="B55" s="6">
        <v>143</v>
      </c>
      <c r="C55" s="6" t="s">
        <v>21</v>
      </c>
      <c r="D55" s="11">
        <v>30</v>
      </c>
      <c r="E55" s="8" t="s">
        <v>60</v>
      </c>
      <c r="F55" s="8" t="str">
        <f t="shared" si="0"/>
        <v>14330ELEKTROLITE BUFFER  ISE</v>
      </c>
      <c r="G55" s="13">
        <v>20233</v>
      </c>
      <c r="H55" s="14" t="s">
        <v>10</v>
      </c>
      <c r="I55" s="18">
        <v>0</v>
      </c>
    </row>
    <row r="56" spans="1:9" ht="63.75" x14ac:dyDescent="0.25">
      <c r="A56" s="5" t="s">
        <v>7</v>
      </c>
      <c r="B56" s="6">
        <v>143</v>
      </c>
      <c r="C56" s="6" t="s">
        <v>21</v>
      </c>
      <c r="D56" s="11">
        <v>31</v>
      </c>
      <c r="E56" s="8" t="s">
        <v>61</v>
      </c>
      <c r="F56" s="8" t="str">
        <f t="shared" si="0"/>
        <v>14331REFERENCE BUFER  ISE</v>
      </c>
      <c r="G56" s="13">
        <v>10653</v>
      </c>
      <c r="H56" s="14" t="s">
        <v>10</v>
      </c>
      <c r="I56" s="18">
        <v>0</v>
      </c>
    </row>
    <row r="57" spans="1:9" ht="63.75" x14ac:dyDescent="0.25">
      <c r="A57" s="5" t="s">
        <v>7</v>
      </c>
      <c r="B57" s="6">
        <v>143</v>
      </c>
      <c r="C57" s="6" t="s">
        <v>21</v>
      </c>
      <c r="D57" s="11">
        <v>32</v>
      </c>
      <c r="E57" s="8" t="s">
        <v>62</v>
      </c>
      <c r="F57" s="8" t="str">
        <f t="shared" si="0"/>
        <v>14332ACID BUFER</v>
      </c>
      <c r="G57" s="13">
        <v>16269</v>
      </c>
      <c r="H57" s="14" t="s">
        <v>10</v>
      </c>
      <c r="I57" s="18">
        <v>0</v>
      </c>
    </row>
    <row r="58" spans="1:9" ht="63.75" x14ac:dyDescent="0.25">
      <c r="A58" s="5" t="s">
        <v>7</v>
      </c>
      <c r="B58" s="6">
        <v>143</v>
      </c>
      <c r="C58" s="6" t="s">
        <v>21</v>
      </c>
      <c r="D58" s="11">
        <v>33</v>
      </c>
      <c r="E58" s="8" t="s">
        <v>63</v>
      </c>
      <c r="F58" s="8" t="str">
        <f t="shared" si="0"/>
        <v>14333ALKALNI BUFER</v>
      </c>
      <c r="G58" s="13">
        <v>7267</v>
      </c>
      <c r="H58" s="14" t="s">
        <v>10</v>
      </c>
      <c r="I58" s="18">
        <v>1.3333333333333333</v>
      </c>
    </row>
    <row r="59" spans="1:9" ht="63.75" x14ac:dyDescent="0.25">
      <c r="A59" s="5" t="s">
        <v>7</v>
      </c>
      <c r="B59" s="6">
        <v>143</v>
      </c>
      <c r="C59" s="6" t="s">
        <v>21</v>
      </c>
      <c r="D59" s="11">
        <v>34</v>
      </c>
      <c r="E59" s="8" t="s">
        <v>22</v>
      </c>
      <c r="F59" s="8" t="str">
        <f t="shared" si="0"/>
        <v>14334WASH KARTRIGE</v>
      </c>
      <c r="G59" s="9">
        <v>4707</v>
      </c>
      <c r="H59" s="10" t="s">
        <v>10</v>
      </c>
      <c r="I59" s="18">
        <v>1</v>
      </c>
    </row>
    <row r="60" spans="1:9" ht="51" x14ac:dyDescent="0.25">
      <c r="A60" s="5" t="s">
        <v>7</v>
      </c>
      <c r="B60" s="6">
        <v>158</v>
      </c>
      <c r="C60" s="6" t="s">
        <v>64</v>
      </c>
      <c r="D60" s="11">
        <v>5</v>
      </c>
      <c r="E60" s="8" t="s">
        <v>65</v>
      </c>
      <c r="F60" s="8" t="str">
        <f t="shared" si="0"/>
        <v>1585MULTI  STANDARD sol12mmol/1,5x2</v>
      </c>
      <c r="G60" s="13">
        <v>9000</v>
      </c>
      <c r="H60" s="14" t="s">
        <v>79</v>
      </c>
      <c r="I60" s="18">
        <v>1</v>
      </c>
    </row>
    <row r="61" spans="1:9" ht="51" x14ac:dyDescent="0.25">
      <c r="A61" s="5" t="s">
        <v>7</v>
      </c>
      <c r="B61" s="6">
        <v>158</v>
      </c>
      <c r="C61" s="6" t="s">
        <v>64</v>
      </c>
      <c r="D61" s="11">
        <v>6</v>
      </c>
      <c r="E61" s="8" t="s">
        <v>66</v>
      </c>
      <c r="F61" s="8" t="str">
        <f t="shared" si="0"/>
        <v>1586READ CON normal kontrola</v>
      </c>
      <c r="G61" s="13">
        <v>10531</v>
      </c>
      <c r="H61" s="14" t="s">
        <v>79</v>
      </c>
      <c r="I61" s="18">
        <v>1</v>
      </c>
    </row>
    <row r="62" spans="1:9" ht="51" x14ac:dyDescent="0.25">
      <c r="A62" s="5" t="s">
        <v>7</v>
      </c>
      <c r="B62" s="6">
        <v>158</v>
      </c>
      <c r="C62" s="6" t="s">
        <v>64</v>
      </c>
      <c r="D62" s="11">
        <v>7</v>
      </c>
      <c r="E62" s="8" t="s">
        <v>77</v>
      </c>
      <c r="F62" s="8" t="str">
        <f t="shared" si="0"/>
        <v>1587READ CON patološka  kontrola</v>
      </c>
      <c r="G62" s="13">
        <v>10531</v>
      </c>
      <c r="H62" s="14" t="s">
        <v>79</v>
      </c>
      <c r="I62" s="18">
        <v>0.66666666666666663</v>
      </c>
    </row>
    <row r="63" spans="1:9" ht="51" x14ac:dyDescent="0.25">
      <c r="A63" s="5" t="s">
        <v>7</v>
      </c>
      <c r="B63" s="6">
        <v>158</v>
      </c>
      <c r="C63" s="6" t="s">
        <v>64</v>
      </c>
      <c r="D63" s="11">
        <v>8</v>
      </c>
      <c r="E63" s="8" t="s">
        <v>67</v>
      </c>
      <c r="F63" s="8" t="str">
        <f t="shared" si="0"/>
        <v>1588Sample cups and 20ul capillaries sa 100ul hem. Solut.</v>
      </c>
      <c r="G63" s="13">
        <v>67200</v>
      </c>
      <c r="H63" s="14" t="s">
        <v>79</v>
      </c>
      <c r="I63" s="18">
        <v>0</v>
      </c>
    </row>
  </sheetData>
  <autoFilter ref="A1:I63" xr:uid="{A18520D4-07C0-43C0-AD3D-271C4292D831}"/>
  <sortState ref="A2:H71">
    <sortCondition ref="B2:B71"/>
    <sortCondition ref="D2:D71"/>
  </sortState>
  <pageMargins left="0.7" right="0.7" top="0.75" bottom="0.75" header="0.3" footer="0.3"/>
  <pageSetup paperSize="8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2020-11-14T09:58:20Z</dcterms:modified>
</cp:coreProperties>
</file>